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16ea5563-9c56-496c-99e3-952f524d3fff/"/>
    </mc:Choice>
  </mc:AlternateContent>
  <xr:revisionPtr revIDLastSave="0" documentId="13_ncr:1_{B69E5F15-3A33-4AC9-84AF-5B458390C3D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zturēšanas klases 2022 Ādaži" sheetId="3" r:id="rId1"/>
    <sheet name="Uzturēšanas klases2022Carnikava" sheetId="1" r:id="rId2"/>
  </sheets>
  <definedNames>
    <definedName name="_xlnm._FilterDatabase" localSheetId="0" hidden="1">'Uzturēšanas klases 2022 Ādaži'!$E$1:$E$245</definedName>
    <definedName name="_xlnm._FilterDatabase" localSheetId="1" hidden="1">'Uzturēšanas klases2022Carnikava'!$E$1:$E$436</definedName>
    <definedName name="asf.">#REF!</definedName>
    <definedName name="_xlnm.Print_Area" localSheetId="1">'Uzturēšanas klases2022Carnikava'!$A$1:$E$429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9" i="1" l="1"/>
  <c r="E428" i="1" s="1"/>
  <c r="C441" i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1" i="3" l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4" i="3" l="1"/>
  <c r="A115" i="3" s="1"/>
  <c r="A116" i="3" s="1"/>
  <c r="A117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5" i="3" s="1"/>
  <c r="A136" i="3" s="1"/>
  <c r="A137" i="3" s="1"/>
  <c r="A138" i="3" s="1"/>
  <c r="A139" i="3" s="1"/>
  <c r="A141" i="3" s="1"/>
  <c r="A142" i="3" s="1"/>
  <c r="A143" i="3" s="1"/>
  <c r="A144" i="3" s="1"/>
  <c r="A145" i="3" s="1"/>
  <c r="A146" i="3" s="1"/>
  <c r="A147" i="3" s="1"/>
  <c r="A149" i="3" s="1"/>
  <c r="A150" i="3" s="1"/>
  <c r="A151" i="3" s="1"/>
  <c r="A152" i="3" s="1"/>
  <c r="A153" i="3" s="1"/>
  <c r="A155" i="3" s="1"/>
  <c r="A156" i="3" l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2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15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1" i="1" s="1"/>
  <c r="A323" i="1" s="1"/>
  <c r="C187" i="3"/>
  <c r="C153" i="3"/>
  <c r="C82" i="3"/>
  <c r="C52" i="3"/>
  <c r="C15" i="3"/>
  <c r="E228" i="3" s="1"/>
  <c r="E227" i="3" s="1"/>
  <c r="A324" i="1" l="1"/>
  <c r="A325" i="1"/>
  <c r="A326" i="1" s="1"/>
  <c r="A322" i="1"/>
  <c r="A327" i="1" l="1"/>
  <c r="A328" i="1" s="1"/>
  <c r="A329" i="1" l="1"/>
  <c r="A330" i="1" s="1"/>
  <c r="A331" i="1" l="1"/>
  <c r="A332" i="1"/>
  <c r="A333" i="1"/>
  <c r="A334" i="1" l="1"/>
  <c r="A335" i="1"/>
  <c r="A336" i="1" l="1"/>
  <c r="A337" i="1"/>
  <c r="A338" i="1" l="1"/>
  <c r="A339" i="1"/>
  <c r="A340" i="1" l="1"/>
  <c r="A341" i="1"/>
  <c r="A342" i="1" l="1"/>
  <c r="A343" i="1"/>
  <c r="A344" i="1" l="1"/>
  <c r="A345" i="1"/>
  <c r="A346" i="1" l="1"/>
  <c r="A347" i="1"/>
  <c r="A348" i="1" l="1"/>
  <c r="A349" i="1"/>
  <c r="A350" i="1" l="1"/>
  <c r="A351" i="1"/>
  <c r="A352" i="1" l="1"/>
  <c r="A353" i="1"/>
  <c r="A354" i="1" l="1"/>
  <c r="A355" i="1"/>
  <c r="A356" i="1" l="1"/>
  <c r="A357" i="1"/>
  <c r="A358" i="1" l="1"/>
  <c r="A359" i="1"/>
  <c r="A360" i="1" l="1"/>
  <c r="A361" i="1"/>
  <c r="A362" i="1" l="1"/>
  <c r="A363" i="1"/>
  <c r="A364" i="1" l="1"/>
  <c r="A365" i="1"/>
  <c r="A366" i="1" l="1"/>
  <c r="A367" i="1"/>
  <c r="A368" i="1" l="1"/>
  <c r="A369" i="1"/>
  <c r="A370" i="1" l="1"/>
  <c r="A371" i="1"/>
  <c r="A372" i="1" l="1"/>
  <c r="A373" i="1"/>
  <c r="A374" i="1" l="1"/>
  <c r="A375" i="1"/>
  <c r="A376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</calcChain>
</file>

<file path=xl/sharedStrings.xml><?xml version="1.0" encoding="utf-8"?>
<sst xmlns="http://schemas.openxmlformats.org/spreadsheetml/2006/main" count="1862" uniqueCount="641">
  <si>
    <t>Nr.p.k.</t>
  </si>
  <si>
    <t>Ceļa nosaukums</t>
  </si>
  <si>
    <t>Garums (km)</t>
  </si>
  <si>
    <t>Seguma veids</t>
  </si>
  <si>
    <t>Lilaste</t>
  </si>
  <si>
    <t>Ziemeļu iela</t>
  </si>
  <si>
    <t>Lilastes iela</t>
  </si>
  <si>
    <t>Gauja</t>
  </si>
  <si>
    <t>Argona iela</t>
  </si>
  <si>
    <t>grants-šķ</t>
  </si>
  <si>
    <t>Bērzu iela</t>
  </si>
  <si>
    <t>Bora iela</t>
  </si>
  <si>
    <t>Broma iela</t>
  </si>
  <si>
    <t>Candera iela</t>
  </si>
  <si>
    <t>Dārza iela</t>
  </si>
  <si>
    <t>bez seg.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</si>
  <si>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</si>
  <si>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</si>
  <si>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</si>
  <si>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</si>
  <si>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</si>
  <si>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</si>
  <si>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</si>
  <si>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</si>
  <si>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</si>
  <si>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</si>
  <si>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</si>
  <si>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</si>
  <si>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</si>
  <si>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</si>
  <si>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</si>
  <si>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</si>
  <si>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</si>
  <si>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</si>
  <si>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</si>
  <si>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</si>
  <si>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</si>
  <si>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</si>
  <si>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</si>
  <si>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</si>
  <si>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</si>
  <si>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</si>
  <si>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</si>
  <si>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</si>
  <si>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</si>
  <si>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</si>
  <si>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</si>
  <si>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</si>
  <si>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</si>
  <si>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</si>
  <si>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</si>
  <si>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</si>
  <si>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</si>
  <si>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</si>
  <si>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</si>
  <si>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</si>
  <si>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</si>
  <si>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</si>
  <si>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</si>
  <si>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</si>
  <si>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</si>
  <si>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</si>
  <si>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</si>
  <si>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</si>
  <si>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</si>
  <si>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Sūnu iela</t>
  </si>
  <si>
    <t>Uzvaras iela</t>
  </si>
  <si>
    <t>Valdena iela</t>
  </si>
  <si>
    <t>Veisa iela</t>
  </si>
  <si>
    <t>Viršu iela</t>
  </si>
  <si>
    <t>Zileņu iela</t>
  </si>
  <si>
    <t>Carnikava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</si>
  <si>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</si>
  <si>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</si>
  <si>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</si>
  <si>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</si>
  <si>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</si>
  <si>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</si>
  <si>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</si>
  <si>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</si>
  <si>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</si>
  <si>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</si>
  <si>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</si>
  <si>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</si>
  <si>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</si>
  <si>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</si>
  <si>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</si>
  <si>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</si>
  <si>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</si>
  <si>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</si>
  <si>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</si>
  <si>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</si>
  <si>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</si>
  <si>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</si>
  <si>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</si>
  <si>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</si>
  <si>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</si>
  <si>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</si>
  <si>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</si>
  <si>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</si>
  <si>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</si>
  <si>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</si>
  <si>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</si>
  <si>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</si>
  <si>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</si>
  <si>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Alkšņu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</si>
  <si>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</si>
  <si>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</si>
  <si>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</si>
  <si>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</si>
  <si>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</si>
  <si>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</si>
  <si>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</si>
  <si>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</si>
  <si>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</si>
  <si>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</si>
  <si>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</si>
  <si>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</si>
  <si>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</si>
  <si>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</si>
  <si>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</si>
  <si>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</si>
  <si>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</si>
  <si>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</si>
  <si>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</si>
  <si>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</si>
  <si>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</si>
  <si>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</si>
  <si>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</si>
  <si>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</si>
  <si>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</si>
  <si>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</si>
  <si>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L.Azarovas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</si>
  <si>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</si>
  <si>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</si>
  <si>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</si>
  <si>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</si>
  <si>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</si>
  <si>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</si>
  <si>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</si>
  <si>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</si>
  <si>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</si>
  <si>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</si>
  <si>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</si>
  <si>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</si>
  <si>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</si>
  <si>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</si>
  <si>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</si>
  <si>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</si>
  <si>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</si>
  <si>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</si>
  <si>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</si>
  <si>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</si>
  <si>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grants/šķ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</si>
  <si>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</si>
  <si>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</si>
  <si>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</si>
  <si>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</si>
  <si>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</si>
  <si>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</si>
  <si>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</si>
  <si>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</si>
  <si>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</si>
  <si>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</si>
  <si>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</si>
  <si>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</si>
  <si>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</si>
  <si>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Garupe</t>
  </si>
  <si>
    <t>Birzes iela</t>
  </si>
  <si>
    <t>Garupes iela</t>
  </si>
  <si>
    <t>Medus iela</t>
  </si>
  <si>
    <t>Jānīšu iela</t>
  </si>
  <si>
    <t>Pūpolu iela</t>
  </si>
  <si>
    <t>Pureņu iela</t>
  </si>
  <si>
    <t>Garciems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</si>
  <si>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</si>
  <si>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</si>
  <si>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</si>
  <si>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</si>
  <si>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</si>
  <si>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</si>
  <si>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</si>
  <si>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</si>
  <si>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</si>
  <si>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</si>
  <si>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</si>
  <si>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</si>
  <si>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</si>
  <si>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</si>
  <si>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</si>
  <si>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</si>
  <si>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</si>
  <si>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</si>
  <si>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</si>
  <si>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</si>
  <si>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</si>
  <si>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</si>
  <si>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</si>
  <si>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</si>
  <si>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</si>
  <si>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</si>
  <si>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</si>
  <si>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</si>
  <si>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</si>
  <si>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</si>
  <si>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</si>
  <si>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</si>
  <si>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</si>
  <si>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</si>
  <si>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</si>
  <si>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</si>
  <si>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</si>
  <si>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</si>
  <si>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</si>
  <si>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</si>
  <si>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</si>
  <si>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</si>
  <si>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</si>
  <si>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</si>
  <si>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</si>
  <si>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</si>
  <si>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</si>
  <si>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</si>
  <si>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</si>
  <si>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</si>
  <si>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</si>
  <si>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</si>
  <si>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</si>
  <si>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</si>
  <si>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</si>
  <si>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</si>
  <si>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</si>
  <si>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</si>
  <si>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</si>
  <si>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</si>
  <si>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</si>
  <si>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</si>
  <si>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</si>
  <si>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</si>
  <si>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</si>
  <si>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</si>
  <si>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</si>
  <si>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</si>
  <si>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</si>
  <si>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</si>
  <si>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</si>
  <si>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</si>
  <si>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</si>
  <si>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</si>
  <si>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</si>
  <si>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</si>
  <si>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</si>
  <si>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Stērstu iela (1.z.v.)</t>
  </si>
  <si>
    <t>Stērstu iela (2.z.v.)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</si>
  <si>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</si>
  <si>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</si>
  <si>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</si>
  <si>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</si>
  <si>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</si>
  <si>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</si>
  <si>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</si>
  <si>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Vētrasputnu iela (1.z.v.)</t>
  </si>
  <si>
    <t>Vētrasputnu iela (2.z.v.)</t>
  </si>
  <si>
    <t>Zvirbuļu iela</t>
  </si>
  <si>
    <t>Žagatu iela</t>
  </si>
  <si>
    <t>Žubītes iela</t>
  </si>
  <si>
    <t>Siguļi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</si>
  <si>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</si>
  <si>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</si>
  <si>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</si>
  <si>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</si>
  <si>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</si>
  <si>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</si>
  <si>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</si>
  <si>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</si>
  <si>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</si>
  <si>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</si>
  <si>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</si>
  <si>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</si>
  <si>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</si>
  <si>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</si>
  <si>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</si>
  <si>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</si>
  <si>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</si>
  <si>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</si>
  <si>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</si>
  <si>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</si>
  <si>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Ceļi: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</si>
  <si>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</si>
  <si>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</si>
  <si>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</si>
  <si>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</si>
  <si>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</si>
  <si>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</si>
  <si>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</si>
  <si>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</si>
  <si>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</si>
  <si>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</si>
  <si>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</si>
  <si>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</si>
  <si>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</si>
  <si>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</si>
  <si>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</si>
  <si>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</si>
  <si>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</si>
  <si>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</si>
  <si>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</si>
  <si>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</si>
  <si>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</si>
  <si>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Kalngale</t>
  </si>
  <si>
    <t>Skuju iela</t>
  </si>
  <si>
    <t>Niedru iela</t>
  </si>
  <si>
    <t>Zeltilņu iela</t>
  </si>
  <si>
    <t>Mazā Ziedlejas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</si>
  <si>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</si>
  <si>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</si>
  <si>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</si>
  <si>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</si>
  <si>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</si>
  <si>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</si>
  <si>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</si>
  <si>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Pievadceļš Ežu ielai</t>
  </si>
  <si>
    <t>Pievedceļš Priedes - 1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</si>
  <si>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</si>
  <si>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</si>
  <si>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</si>
  <si>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</si>
  <si>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</si>
  <si>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</si>
  <si>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</si>
  <si>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</si>
  <si>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</si>
  <si>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</si>
  <si>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</si>
  <si>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</si>
  <si>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Gulbju iela (posmā no Zīlīšu ielas līdz Dzērvju ielai)</t>
  </si>
  <si>
    <t>Cīruļu iela (posmā no Zīlīšu ielas līdz Ūbeļu ielai)</t>
  </si>
  <si>
    <t>Zīlīšu iela (posmā no P1 līdz Cīruļu ielai)</t>
  </si>
  <si>
    <t>Ērgļu iela posmā no P1 līdz Dzeguzes ielai)</t>
  </si>
  <si>
    <t>Dzērvju iela (posmā no Pūces ielas līdz Gulbju ielai)</t>
  </si>
  <si>
    <t>Dzērvju iela (posmā no Gulbju ielas līdz Cīruļu ielai)</t>
  </si>
  <si>
    <t xml:space="preserve">Jūras iela </t>
  </si>
  <si>
    <t xml:space="preserve">Smilšu iela </t>
  </si>
  <si>
    <t xml:space="preserve">Cīruļu iela </t>
  </si>
  <si>
    <t>Ērgļu iela</t>
  </si>
  <si>
    <t xml:space="preserve">Gulbju iela </t>
  </si>
  <si>
    <t xml:space="preserve">Zīlīšu iela 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</si>
  <si>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</si>
  <si>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</si>
  <si>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</si>
  <si>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</si>
  <si>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</si>
  <si>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</si>
  <si>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</si>
  <si>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</si>
  <si>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</si>
  <si>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</si>
  <si>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</si>
  <si>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</si>
  <si>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</si>
  <si>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</si>
  <si>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</si>
  <si>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</si>
  <si>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</si>
  <si>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</si>
  <si>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</si>
  <si>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</si>
  <si>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</si>
  <si>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</si>
  <si>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</si>
  <si>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</si>
  <si>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</si>
  <si>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</si>
  <si>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</si>
  <si>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</si>
  <si>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</si>
  <si>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</si>
  <si>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</si>
  <si>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</si>
  <si>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</si>
  <si>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</si>
  <si>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</si>
  <si>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</si>
  <si>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</si>
  <si>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</si>
  <si>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</si>
  <si>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</si>
  <si>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</si>
  <si>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</si>
  <si>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</si>
  <si>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</si>
  <si>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</si>
  <si>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grants-šķ.</t>
  </si>
  <si>
    <t>grants/šķ.</t>
  </si>
  <si>
    <t>grants,bez seg.</t>
  </si>
  <si>
    <t>Ziemas sezonā (16.oktobra līdz 15.aprīlim)</t>
  </si>
  <si>
    <t>Carnikavas pagastā:</t>
  </si>
  <si>
    <t>Grants/grunts</t>
  </si>
  <si>
    <t>Bruģis</t>
  </si>
  <si>
    <t>Vizbuļu iela</t>
  </si>
  <si>
    <t>Vītolu iela</t>
  </si>
  <si>
    <t>Zaļumu iela</t>
  </si>
  <si>
    <t>Zaļenieku iela</t>
  </si>
  <si>
    <t>Grunts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</si>
  <si>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</si>
  <si>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</si>
  <si>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</si>
  <si>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</si>
  <si>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</si>
  <si>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</si>
  <si>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</si>
  <si>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</si>
  <si>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</si>
  <si>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</si>
  <si>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</si>
  <si>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</si>
  <si>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</si>
  <si>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</si>
  <si>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</si>
  <si>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</si>
  <si>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</si>
  <si>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</si>
  <si>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</si>
  <si>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</si>
  <si>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</si>
  <si>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</si>
  <si>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</si>
  <si>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</si>
  <si>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</si>
  <si>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</si>
  <si>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</si>
  <si>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</si>
  <si>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</si>
  <si>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</si>
  <si>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Nepieciešamā</t>
  </si>
  <si>
    <t>1</t>
  </si>
  <si>
    <t>Alīdas iela (pašvaldības statuss)</t>
  </si>
  <si>
    <t>Attekas iela (ar atzaru uz Pirmo ielu)</t>
  </si>
  <si>
    <t>bruģ.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</si>
  <si>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</si>
  <si>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</si>
  <si>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</si>
  <si>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</si>
  <si>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</si>
  <si>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</si>
  <si>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</si>
  <si>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</si>
  <si>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</si>
  <si>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</si>
  <si>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</si>
  <si>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</si>
  <si>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</si>
  <si>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 xml:space="preserve">Gaujas ielas atzars no Gaujas ielas līdz Katlapu ceļam 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</si>
  <si>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</si>
  <si>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</si>
  <si>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</si>
  <si>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</si>
  <si>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</si>
  <si>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</si>
  <si>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</si>
  <si>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</si>
  <si>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ceļš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</si>
  <si>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</si>
  <si>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</si>
  <si>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</si>
  <si>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</si>
  <si>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</si>
  <si>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</si>
  <si>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meln./grants</t>
  </si>
  <si>
    <t>Lauku iela</t>
  </si>
  <si>
    <t>Liegu ceļš</t>
  </si>
  <si>
    <t xml:space="preserve">Liepavotu iela </t>
  </si>
  <si>
    <t>Mālnieku iela</t>
  </si>
  <si>
    <t>Muižas iela posmā no Rīgas gatves līdz dambim (dambja pāreju ieskaitot)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</si>
  <si>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</si>
  <si>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</si>
  <si>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</si>
  <si>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</si>
  <si>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</si>
  <si>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</si>
  <si>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</si>
  <si>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</si>
  <si>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</si>
  <si>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</si>
  <si>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bruģ./grants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</si>
  <si>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</si>
  <si>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</si>
  <si>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</si>
  <si>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</si>
  <si>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</si>
  <si>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</si>
  <si>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</si>
  <si>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</si>
  <si>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</si>
  <si>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</si>
  <si>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Stūrīšu iela A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</si>
  <si>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</si>
  <si>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</si>
  <si>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</si>
  <si>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</si>
  <si>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</si>
  <si>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</si>
  <si>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</si>
  <si>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Vējupes iela no Gaujas ielas līdz iebrauktuvei uz tenisa centru</t>
  </si>
  <si>
    <t>Zelmeņu iela</t>
  </si>
  <si>
    <t>Zelmas iela</t>
  </si>
  <si>
    <t>Ziedu iela</t>
  </si>
  <si>
    <t>Zīļu iela</t>
  </si>
  <si>
    <t>Veckūlu ceļš</t>
  </si>
  <si>
    <t>Veldres iela</t>
  </si>
  <si>
    <t>Veltas iela (pašvaldības statuss)</t>
  </si>
  <si>
    <t>Alderu iela (Alderu autobusa apgriešanās laukums)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</si>
  <si>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</si>
  <si>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</si>
  <si>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</si>
  <si>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</si>
  <si>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</si>
  <si>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</si>
  <si>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</si>
  <si>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</si>
  <si>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</si>
  <si>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>Ataru ceļš posmā no A1 līdz Bukultu ielai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</si>
  <si>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</si>
  <si>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</si>
  <si>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</si>
  <si>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</si>
  <si>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</si>
  <si>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</si>
  <si>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</si>
  <si>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</si>
  <si>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>Kalnadores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</si>
  <si>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</si>
  <si>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</si>
  <si>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</si>
  <si>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</si>
  <si>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</si>
  <si>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 xml:space="preserve">Upesleju iela 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</si>
  <si>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</si>
  <si>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</si>
  <si>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</si>
  <si>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</si>
  <si>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</si>
  <si>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</si>
  <si>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</si>
  <si>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</si>
  <si>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</si>
  <si>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</si>
  <si>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</si>
  <si>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</si>
  <si>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</si>
  <si>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</si>
  <si>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</si>
  <si>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</si>
  <si>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Āņu ceļš</t>
  </si>
  <si>
    <t>Ceļš uz mājām "Paliepas"</t>
  </si>
  <si>
    <t xml:space="preserve">Ceriņu iela </t>
  </si>
  <si>
    <t>Mēness iela</t>
  </si>
  <si>
    <t xml:space="preserve">Kastaņu iela + autobusa galapunkts </t>
  </si>
  <si>
    <t>131+A154:A166</t>
  </si>
  <si>
    <t>Lazdas ceļi</t>
  </si>
  <si>
    <t>Ošlauku ceļš</t>
  </si>
  <si>
    <t>Ozolu ceļš</t>
  </si>
  <si>
    <t xml:space="preserve">Piparu ceļš </t>
  </si>
  <si>
    <t>Riekstu iela A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</si>
  <si>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</si>
  <si>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</si>
  <si>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</si>
  <si>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</si>
  <si>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</si>
  <si>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</si>
  <si>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</si>
  <si>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</si>
  <si>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</si>
  <si>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</si>
  <si>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</si>
  <si>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</si>
  <si>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</si>
  <si>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</si>
  <si>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</si>
  <si>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</si>
  <si>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</si>
  <si>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</si>
  <si>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</si>
  <si>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>Kadagas bērnudārza iebrauktuve un aplis no Kadagas ceļa</t>
  </si>
  <si>
    <t>Kadagas autobusa galapunkts</t>
  </si>
  <si>
    <t xml:space="preserve">Melleņu iela </t>
  </si>
  <si>
    <t>Mežaparka ceļš</t>
  </si>
  <si>
    <t>Nomales ceļš</t>
  </si>
  <si>
    <t xml:space="preserve">Putraimkalna ceļš </t>
  </si>
  <si>
    <t xml:space="preserve">Priežmalas iela </t>
  </si>
  <si>
    <t xml:space="preserve">Rododendru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</si>
  <si>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</si>
  <si>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</si>
  <si>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</si>
  <si>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</si>
  <si>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</si>
  <si>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</si>
  <si>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</si>
  <si>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</si>
  <si>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</si>
  <si>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</si>
  <si>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</si>
  <si>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</si>
  <si>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</si>
  <si>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</si>
  <si>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</si>
  <si>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</si>
  <si>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</si>
  <si>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</si>
  <si>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</si>
  <si>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</si>
  <si>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</si>
  <si>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</si>
  <si>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</si>
  <si>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</si>
  <si>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</si>
  <si>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</si>
  <si>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</si>
  <si>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t>Ādažu novada pašvaldības ielu un ceļu saraksts Ādažu ciemā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</si>
  <si>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</si>
  <si>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</si>
  <si>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</si>
  <si>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</si>
  <si>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</si>
  <si>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</si>
  <si>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</si>
  <si>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</si>
  <si>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</si>
  <si>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</si>
  <si>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</si>
  <si>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</si>
  <si>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melnais</t>
  </si>
  <si>
    <t>Aizvēju iela (posmā no Torņu ielas līdz Priednieku ielai)</t>
  </si>
  <si>
    <t>Aizvēju iela (posmā no Priednieku ielas līdz galam)</t>
  </si>
  <si>
    <t>Carnikavas pagasta autoceļu un to posmu saraksts ar noteiktām uzturēšana klasēm ziemas  sezonā no 2022. gada 16. oktobra līdz 2023. gada 15. aprīlim</t>
  </si>
  <si>
    <t>Ādažu pagasta  pašvaldības autoceļu un to posmu saraksts ar noteiktām uzturēšanas klasēm ziemas sezonā no 2022. gada 16. oktobra līdz 2023. gada 15. aprīlim</t>
  </si>
  <si>
    <t>bruģ./meln.</t>
  </si>
  <si>
    <t>meln./grants/bez seguma</t>
  </si>
  <si>
    <t>0.36</t>
  </si>
  <si>
    <t>šķembas/grunts</t>
  </si>
  <si>
    <t>meln./grunts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</si>
</sst>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05">
    <xf numFmtId="0" fontId="0" fillId="0" borderId="0" xfId="0"/>
    <xf numFmtId="165" fontId="5" fillId="0" borderId="0" xfId="1" applyFont="1"/>
    <xf numFmtId="165" fontId="5" fillId="0" borderId="0" xfId="1" applyFont="1" applyAlignment="1">
      <alignment horizontal="center"/>
    </xf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8" xfId="1" applyFont="1" applyBorder="1" applyAlignment="1">
      <alignment horizontal="center" vertical="center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5" fillId="0" borderId="8" xfId="1" applyFont="1" applyBorder="1" applyAlignment="1">
      <alignment horizontal="left" vertical="center" wrapText="1"/>
    </xf>
    <xf numFmtId="165" fontId="5" fillId="3" borderId="8" xfId="1" applyFont="1" applyFill="1" applyBorder="1" applyAlignment="1">
      <alignment horizontal="center" vertical="center"/>
    </xf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8" xfId="1" applyFont="1" applyFill="1" applyBorder="1" applyAlignment="1">
      <alignment horizontal="left" vertical="center" wrapText="1"/>
    </xf>
    <xf numFmtId="165" fontId="5" fillId="5" borderId="8" xfId="1" applyFont="1" applyFill="1" applyBorder="1" applyAlignment="1">
      <alignment horizontal="left" wrapText="1"/>
    </xf>
    <xf numFmtId="165" fontId="5" fillId="4" borderId="8" xfId="1" applyFont="1" applyFill="1" applyBorder="1" applyAlignment="1">
      <alignment horizontal="left" wrapText="1"/>
    </xf>
    <xf numFmtId="165" fontId="5" fillId="6" borderId="8" xfId="1" applyFont="1" applyFill="1" applyBorder="1" applyAlignment="1">
      <alignment horizontal="left" wrapText="1"/>
    </xf>
    <xf numFmtId="165" fontId="5" fillId="6" borderId="8" xfId="1" applyFont="1" applyFill="1" applyBorder="1" applyAlignment="1">
      <alignment horizontal="left" vertical="center" wrapText="1"/>
    </xf>
    <xf numFmtId="165" fontId="5" fillId="7" borderId="8" xfId="1" applyFont="1" applyFill="1" applyBorder="1" applyAlignment="1">
      <alignment horizontal="left" vertical="center" wrapText="1"/>
    </xf>
    <xf numFmtId="165" fontId="5" fillId="6" borderId="10" xfId="1" applyFont="1" applyFill="1" applyBorder="1" applyAlignment="1">
      <alignment horizontal="left" vertical="center" wrapText="1"/>
    </xf>
    <xf numFmtId="165" fontId="10" fillId="4" borderId="8" xfId="1" applyFont="1" applyFill="1" applyBorder="1" applyAlignment="1">
      <alignment horizontal="left" vertical="center" wrapText="1"/>
    </xf>
    <xf numFmtId="165" fontId="5" fillId="6" borderId="8" xfId="1" applyFont="1" applyFill="1" applyBorder="1" applyAlignment="1">
      <alignment horizontal="center" wrapText="1"/>
    </xf>
    <xf numFmtId="165" fontId="5" fillId="6" borderId="8" xfId="1" applyFont="1" applyFill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8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 wrapText="1"/>
    </xf>
    <xf numFmtId="165" fontId="5" fillId="4" borderId="10" xfId="1" applyFont="1" applyFill="1" applyBorder="1" applyAlignment="1">
      <alignment horizontal="left" vertical="center" wrapText="1"/>
    </xf>
    <xf numFmtId="164" fontId="5" fillId="6" borderId="8" xfId="1" applyNumberFormat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8" xfId="1" applyNumberFormat="1" applyFont="1" applyFill="1" applyBorder="1" applyAlignment="1">
      <alignment horizontal="center" wrapText="1"/>
    </xf>
    <xf numFmtId="165" fontId="5" fillId="5" borderId="8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8" xfId="1" applyNumberFormat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/>
    </xf>
    <xf numFmtId="168" fontId="5" fillId="6" borderId="8" xfId="1" applyNumberFormat="1" applyFont="1" applyFill="1" applyBorder="1" applyAlignment="1">
      <alignment horizontal="center" vertical="center"/>
    </xf>
    <xf numFmtId="168" fontId="5" fillId="5" borderId="8" xfId="1" applyNumberFormat="1" applyFont="1" applyFill="1" applyBorder="1" applyAlignment="1">
      <alignment horizontal="center" vertical="center"/>
    </xf>
    <xf numFmtId="165" fontId="5" fillId="5" borderId="8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8" xfId="1" applyNumberFormat="1" applyFont="1" applyFill="1" applyBorder="1" applyAlignment="1">
      <alignment horizontal="center" wrapText="1"/>
    </xf>
    <xf numFmtId="168" fontId="5" fillId="6" borderId="8" xfId="1" applyNumberFormat="1" applyFont="1" applyFill="1" applyBorder="1" applyAlignment="1">
      <alignment horizontal="center" vertical="center" wrapText="1"/>
    </xf>
    <xf numFmtId="168" fontId="5" fillId="8" borderId="8" xfId="1" applyNumberFormat="1" applyFont="1" applyFill="1" applyBorder="1" applyAlignment="1">
      <alignment horizontal="center" vertical="center"/>
    </xf>
    <xf numFmtId="168" fontId="5" fillId="6" borderId="11" xfId="1" applyNumberFormat="1" applyFont="1" applyFill="1" applyBorder="1" applyAlignment="1">
      <alignment horizontal="center" vertical="center"/>
    </xf>
    <xf numFmtId="168" fontId="5" fillId="6" borderId="8" xfId="1" applyNumberFormat="1" applyFont="1" applyFill="1" applyBorder="1" applyAlignment="1">
      <alignment horizontal="center"/>
    </xf>
    <xf numFmtId="168" fontId="5" fillId="6" borderId="10" xfId="1" applyNumberFormat="1" applyFont="1" applyFill="1" applyBorder="1" applyAlignment="1">
      <alignment horizontal="center"/>
    </xf>
    <xf numFmtId="165" fontId="5" fillId="6" borderId="10" xfId="1" applyFont="1" applyFill="1" applyBorder="1" applyAlignment="1">
      <alignment horizontal="center" vertical="center"/>
    </xf>
    <xf numFmtId="165" fontId="5" fillId="6" borderId="7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5" fillId="0" borderId="8" xfId="1" applyFont="1" applyBorder="1" applyAlignment="1">
      <alignment horizontal="center" vertical="center" wrapText="1"/>
    </xf>
    <xf numFmtId="168" fontId="5" fillId="0" borderId="8" xfId="1" applyNumberFormat="1" applyFont="1" applyBorder="1" applyAlignment="1">
      <alignment horizontal="center" vertical="center"/>
    </xf>
    <xf numFmtId="168" fontId="5" fillId="0" borderId="8" xfId="1" applyNumberFormat="1" applyFont="1" applyBorder="1" applyAlignment="1">
      <alignment horizontal="center" vertical="center" wrapText="1"/>
    </xf>
    <xf numFmtId="165" fontId="11" fillId="0" borderId="0" xfId="0" applyNumberFormat="1" applyFont="1"/>
    <xf numFmtId="49" fontId="1" fillId="6" borderId="1" xfId="0" applyNumberFormat="1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5" fontId="5" fillId="0" borderId="8" xfId="1" applyFont="1" applyBorder="1" applyAlignment="1">
      <alignment horizontal="left" wrapText="1"/>
    </xf>
    <xf numFmtId="168" fontId="5" fillId="0" borderId="8" xfId="1" applyNumberFormat="1" applyFont="1" applyBorder="1" applyAlignment="1">
      <alignment horizontal="center" wrapText="1"/>
    </xf>
    <xf numFmtId="168" fontId="0" fillId="0" borderId="0" xfId="0" applyNumberFormat="1"/>
    <xf numFmtId="0" fontId="1" fillId="6" borderId="1" xfId="0" applyFont="1" applyFill="1" applyBorder="1" applyAlignment="1">
      <alignment horizontal="left" vertical="center" wrapText="1"/>
    </xf>
    <xf numFmtId="165" fontId="12" fillId="0" borderId="1" xfId="1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wrapText="1"/>
    </xf>
    <xf numFmtId="165" fontId="5" fillId="4" borderId="8" xfId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/>
    </xf>
    <xf numFmtId="165" fontId="5" fillId="0" borderId="1" xfId="1" applyFont="1" applyBorder="1" applyAlignment="1">
      <alignment horizontal="center"/>
    </xf>
    <xf numFmtId="165" fontId="5" fillId="1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167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165" fontId="7" fillId="0" borderId="29" xfId="1" applyFont="1" applyBorder="1" applyAlignment="1">
      <alignment horizontal="center"/>
    </xf>
    <xf numFmtId="165" fontId="6" fillId="0" borderId="30" xfId="1" applyFont="1" applyBorder="1"/>
    <xf numFmtId="0" fontId="21" fillId="10" borderId="15" xfId="0" applyFont="1" applyFill="1" applyBorder="1" applyAlignment="1">
      <alignment horizontal="left" wrapText="1"/>
    </xf>
    <xf numFmtId="0" fontId="21" fillId="10" borderId="16" xfId="0" applyFont="1" applyFill="1" applyBorder="1" applyAlignment="1">
      <alignment horizontal="center" wrapText="1"/>
    </xf>
    <xf numFmtId="0" fontId="16" fillId="10" borderId="17" xfId="0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/>
    </xf>
    <xf numFmtId="0" fontId="22" fillId="10" borderId="1" xfId="0" applyFont="1" applyFill="1" applyBorder="1" applyAlignment="1">
      <alignment vertical="center"/>
    </xf>
    <xf numFmtId="168" fontId="5" fillId="10" borderId="1" xfId="1" applyNumberFormat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wrapText="1"/>
    </xf>
    <xf numFmtId="0" fontId="24" fillId="10" borderId="18" xfId="0" applyFont="1" applyFill="1" applyBorder="1" applyAlignment="1">
      <alignment horizontal="left" vertical="center" wrapText="1"/>
    </xf>
    <xf numFmtId="0" fontId="24" fillId="10" borderId="19" xfId="0" applyFont="1" applyFill="1" applyBorder="1" applyAlignment="1">
      <alignment horizontal="left" vertical="center" wrapText="1"/>
    </xf>
    <xf numFmtId="0" fontId="17" fillId="10" borderId="13" xfId="0" applyFont="1" applyFill="1" applyBorder="1" applyAlignment="1">
      <alignment horizontal="left" vertical="center" wrapText="1"/>
    </xf>
    <xf numFmtId="0" fontId="21" fillId="10" borderId="15" xfId="0" applyFont="1" applyFill="1" applyBorder="1" applyAlignment="1">
      <alignment horizontal="center" wrapText="1"/>
    </xf>
    <xf numFmtId="0" fontId="21" fillId="10" borderId="21" xfId="0" applyFont="1" applyFill="1" applyBorder="1" applyAlignment="1">
      <alignment horizontal="center" wrapText="1"/>
    </xf>
    <xf numFmtId="0" fontId="16" fillId="10" borderId="22" xfId="0" applyFont="1" applyFill="1" applyBorder="1" applyAlignment="1">
      <alignment horizontal="center" wrapText="1"/>
    </xf>
    <xf numFmtId="165" fontId="5" fillId="10" borderId="21" xfId="1" applyFont="1" applyFill="1" applyBorder="1" applyAlignment="1">
      <alignment horizontal="center"/>
    </xf>
    <xf numFmtId="0" fontId="25" fillId="10" borderId="1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168" fontId="20" fillId="6" borderId="25" xfId="1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 vertical="center"/>
    </xf>
    <xf numFmtId="0" fontId="7" fillId="6" borderId="25" xfId="1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vertical="center"/>
    </xf>
    <xf numFmtId="0" fontId="20" fillId="0" borderId="36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5" fillId="11" borderId="8" xfId="1" applyFont="1" applyFill="1" applyBorder="1" applyAlignment="1">
      <alignment horizontal="center" vertical="center"/>
    </xf>
    <xf numFmtId="165" fontId="13" fillId="11" borderId="8" xfId="1" applyFont="1" applyFill="1" applyBorder="1" applyAlignment="1">
      <alignment horizontal="left" vertical="center" wrapText="1"/>
    </xf>
    <xf numFmtId="164" fontId="5" fillId="11" borderId="8" xfId="1" applyNumberFormat="1" applyFont="1" applyFill="1" applyBorder="1" applyAlignment="1">
      <alignment horizontal="center" vertical="center" wrapText="1"/>
    </xf>
    <xf numFmtId="165" fontId="5" fillId="11" borderId="8" xfId="1" applyFont="1" applyFill="1" applyBorder="1" applyAlignment="1">
      <alignment horizontal="center" vertical="center" wrapText="1"/>
    </xf>
    <xf numFmtId="165" fontId="5" fillId="11" borderId="1" xfId="1" applyFont="1" applyFill="1" applyBorder="1" applyAlignment="1">
      <alignment horizontal="center" vertical="center" wrapText="1"/>
    </xf>
    <xf numFmtId="168" fontId="5" fillId="11" borderId="8" xfId="1" applyNumberFormat="1" applyFont="1" applyFill="1" applyBorder="1" applyAlignment="1">
      <alignment horizontal="center" vertical="center" wrapText="1"/>
    </xf>
    <xf numFmtId="168" fontId="5" fillId="11" borderId="8" xfId="1" applyNumberFormat="1" applyFont="1" applyFill="1" applyBorder="1" applyAlignment="1">
      <alignment horizontal="center" wrapText="1"/>
    </xf>
    <xf numFmtId="165" fontId="5" fillId="11" borderId="8" xfId="1" applyFont="1" applyFill="1" applyBorder="1" applyAlignment="1">
      <alignment horizontal="center" wrapText="1"/>
    </xf>
    <xf numFmtId="165" fontId="5" fillId="11" borderId="1" xfId="1" applyFont="1" applyFill="1" applyBorder="1" applyAlignment="1">
      <alignment horizontal="center" wrapText="1"/>
    </xf>
    <xf numFmtId="164" fontId="5" fillId="11" borderId="8" xfId="1" applyNumberFormat="1" applyFont="1" applyFill="1" applyBorder="1" applyAlignment="1">
      <alignment horizontal="center" vertical="center"/>
    </xf>
    <xf numFmtId="165" fontId="5" fillId="11" borderId="1" xfId="1" applyFont="1" applyFill="1" applyBorder="1" applyAlignment="1">
      <alignment horizontal="center" vertical="center"/>
    </xf>
    <xf numFmtId="165" fontId="13" fillId="11" borderId="8" xfId="1" applyFont="1" applyFill="1" applyBorder="1" applyAlignment="1">
      <alignment horizontal="left" wrapText="1"/>
    </xf>
    <xf numFmtId="165" fontId="23" fillId="11" borderId="8" xfId="1" applyFont="1" applyFill="1" applyBorder="1" applyAlignment="1">
      <alignment horizontal="left" wrapText="1"/>
    </xf>
    <xf numFmtId="165" fontId="21" fillId="11" borderId="8" xfId="1" applyFont="1" applyFill="1" applyBorder="1" applyAlignment="1">
      <alignment horizontal="center" vertical="center"/>
    </xf>
    <xf numFmtId="168" fontId="20" fillId="0" borderId="1" xfId="1" applyNumberFormat="1" applyFont="1" applyBorder="1" applyAlignment="1">
      <alignment horizontal="center"/>
    </xf>
    <xf numFmtId="165" fontId="19" fillId="0" borderId="1" xfId="1" applyFont="1" applyBorder="1"/>
    <xf numFmtId="0" fontId="20" fillId="0" borderId="4" xfId="0" applyFont="1" applyBorder="1" applyAlignment="1">
      <alignment horizontal="right" vertical="center" wrapText="1"/>
    </xf>
    <xf numFmtId="168" fontId="20" fillId="0" borderId="2" xfId="1" applyNumberFormat="1" applyFont="1" applyBorder="1" applyAlignment="1">
      <alignment horizontal="center"/>
    </xf>
    <xf numFmtId="165" fontId="19" fillId="0" borderId="2" xfId="1" applyFont="1" applyBorder="1"/>
    <xf numFmtId="165" fontId="20" fillId="0" borderId="12" xfId="1" applyFont="1" applyBorder="1" applyAlignment="1">
      <alignment horizontal="center"/>
    </xf>
    <xf numFmtId="0" fontId="20" fillId="0" borderId="5" xfId="0" applyFont="1" applyBorder="1" applyAlignment="1">
      <alignment horizontal="right" vertical="center" wrapText="1"/>
    </xf>
    <xf numFmtId="165" fontId="20" fillId="0" borderId="14" xfId="1" applyFont="1" applyBorder="1" applyAlignment="1">
      <alignment horizontal="center"/>
    </xf>
    <xf numFmtId="0" fontId="20" fillId="0" borderId="6" xfId="0" applyFont="1" applyBorder="1" applyAlignment="1">
      <alignment horizontal="right" vertical="center" wrapText="1"/>
    </xf>
    <xf numFmtId="168" fontId="20" fillId="0" borderId="3" xfId="1" applyNumberFormat="1" applyFont="1" applyBorder="1" applyAlignment="1">
      <alignment horizontal="center"/>
    </xf>
    <xf numFmtId="165" fontId="19" fillId="0" borderId="3" xfId="1" applyFont="1" applyBorder="1"/>
    <xf numFmtId="165" fontId="20" fillId="0" borderId="23" xfId="1" applyFont="1" applyBorder="1" applyAlignment="1">
      <alignment horizontal="center"/>
    </xf>
    <xf numFmtId="165" fontId="6" fillId="6" borderId="31" xfId="1" applyFont="1" applyFill="1" applyBorder="1"/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5" fillId="3" borderId="8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20" fillId="6" borderId="25" xfId="1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0" xfId="1" applyNumberFormat="1" applyFont="1"/>
    <xf numFmtId="1" fontId="6" fillId="0" borderId="0" xfId="1" applyNumberFormat="1" applyFont="1"/>
    <xf numFmtId="1" fontId="5" fillId="10" borderId="5" xfId="1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1" fontId="5" fillId="10" borderId="20" xfId="1" applyNumberFormat="1" applyFont="1" applyFill="1" applyBorder="1" applyAlignment="1">
      <alignment horizontal="left"/>
    </xf>
    <xf numFmtId="1" fontId="6" fillId="0" borderId="32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" fontId="15" fillId="10" borderId="20" xfId="0" applyNumberFormat="1" applyFont="1" applyFill="1" applyBorder="1" applyAlignment="1">
      <alignment vertical="center" wrapText="1"/>
    </xf>
    <xf numFmtId="0" fontId="15" fillId="10" borderId="21" xfId="0" applyFont="1" applyFill="1" applyBorder="1" applyAlignment="1">
      <alignment vertical="center" wrapText="1"/>
    </xf>
    <xf numFmtId="165" fontId="13" fillId="9" borderId="25" xfId="1" applyFont="1" applyFill="1" applyBorder="1" applyAlignment="1">
      <alignment horizontal="center"/>
    </xf>
    <xf numFmtId="165" fontId="5" fillId="9" borderId="25" xfId="1" applyFont="1" applyFill="1" applyBorder="1" applyAlignment="1">
      <alignment horizontal="center" vertical="center" wrapText="1"/>
    </xf>
    <xf numFmtId="165" fontId="8" fillId="9" borderId="25" xfId="1" applyFont="1" applyFill="1" applyBorder="1" applyAlignment="1">
      <alignment horizontal="center" vertical="center"/>
    </xf>
    <xf numFmtId="1" fontId="5" fillId="9" borderId="25" xfId="1" applyNumberFormat="1" applyFont="1" applyFill="1" applyBorder="1" applyAlignment="1">
      <alignment horizontal="center" vertical="center" textRotation="90" wrapText="1"/>
    </xf>
    <xf numFmtId="165" fontId="5" fillId="11" borderId="9" xfId="1" applyFont="1" applyFill="1" applyBorder="1"/>
    <xf numFmtId="165" fontId="5" fillId="2" borderId="25" xfId="1" applyFont="1" applyFill="1" applyBorder="1"/>
    <xf numFmtId="165" fontId="13" fillId="11" borderId="9" xfId="1" applyFont="1" applyFill="1" applyBorder="1" applyAlignment="1">
      <alignment horizontal="left" wrapText="1"/>
    </xf>
    <xf numFmtId="165" fontId="8" fillId="2" borderId="25" xfId="1" applyFont="1" applyFill="1" applyBorder="1" applyAlignment="1">
      <alignment horizontal="center"/>
    </xf>
    <xf numFmtId="165" fontId="5" fillId="11" borderId="9" xfId="1" applyFont="1" applyFill="1" applyBorder="1" applyAlignment="1">
      <alignment horizontal="center"/>
    </xf>
    <xf numFmtId="165" fontId="5" fillId="2" borderId="25" xfId="1" applyFont="1" applyFill="1" applyBorder="1" applyAlignment="1">
      <alignment horizontal="center"/>
    </xf>
    <xf numFmtId="165" fontId="5" fillId="11" borderId="38" xfId="1" applyFont="1" applyFill="1" applyBorder="1" applyAlignment="1">
      <alignment horizontal="center"/>
    </xf>
    <xf numFmtId="165" fontId="13" fillId="2" borderId="25" xfId="1" applyFont="1" applyFill="1" applyBorder="1" applyAlignment="1">
      <alignment horizontal="center"/>
    </xf>
    <xf numFmtId="165" fontId="5" fillId="0" borderId="8" xfId="1" applyFont="1" applyFill="1" applyBorder="1" applyAlignment="1">
      <alignment horizontal="left" vertical="center" wrapText="1"/>
    </xf>
    <xf numFmtId="168" fontId="5" fillId="0" borderId="8" xfId="1" applyNumberFormat="1" applyFont="1" applyFill="1" applyBorder="1" applyAlignment="1">
      <alignment horizontal="center" vertical="center" wrapText="1"/>
    </xf>
    <xf numFmtId="165" fontId="5" fillId="3" borderId="10" xfId="1" applyFont="1" applyFill="1" applyBorder="1" applyAlignment="1">
      <alignment horizontal="center" vertical="center"/>
    </xf>
    <xf numFmtId="165" fontId="6" fillId="0" borderId="33" xfId="1" applyFont="1" applyBorder="1"/>
    <xf numFmtId="165" fontId="6" fillId="0" borderId="34" xfId="1" applyFont="1" applyBorder="1"/>
    <xf numFmtId="165" fontId="7" fillId="0" borderId="50" xfId="1" applyFont="1" applyBorder="1"/>
    <xf numFmtId="165" fontId="6" fillId="0" borderId="35" xfId="1" applyFont="1" applyBorder="1"/>
    <xf numFmtId="169" fontId="0" fillId="0" borderId="0" xfId="0" applyNumberFormat="1"/>
    <xf numFmtId="1" fontId="5" fillId="0" borderId="33" xfId="1" applyNumberFormat="1" applyFont="1" applyBorder="1" applyAlignment="1">
      <alignment horizontal="center" vertical="center" textRotation="90" wrapText="1"/>
    </xf>
    <xf numFmtId="1" fontId="5" fillId="0" borderId="34" xfId="1" applyNumberFormat="1" applyFont="1" applyBorder="1" applyAlignment="1">
      <alignment horizontal="center" vertical="center" textRotation="90" wrapText="1"/>
    </xf>
    <xf numFmtId="1" fontId="5" fillId="0" borderId="35" xfId="1" applyNumberFormat="1" applyFont="1" applyBorder="1" applyAlignment="1">
      <alignment horizontal="center" vertical="center" textRotation="90" wrapText="1"/>
    </xf>
    <xf numFmtId="165" fontId="5" fillId="0" borderId="33" xfId="1" applyFont="1" applyBorder="1" applyAlignment="1">
      <alignment horizontal="center" vertical="center"/>
    </xf>
    <xf numFmtId="165" fontId="5" fillId="0" borderId="34" xfId="1" applyFont="1" applyBorder="1" applyAlignment="1">
      <alignment horizontal="center" vertical="center"/>
    </xf>
    <xf numFmtId="165" fontId="5" fillId="0" borderId="35" xfId="1" applyFont="1" applyBorder="1" applyAlignment="1">
      <alignment horizontal="center" vertical="center"/>
    </xf>
    <xf numFmtId="165" fontId="5" fillId="0" borderId="39" xfId="1" applyFont="1" applyBorder="1" applyAlignment="1">
      <alignment horizontal="center" vertical="center" wrapText="1"/>
    </xf>
    <xf numFmtId="165" fontId="5" fillId="0" borderId="19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5" fillId="0" borderId="34" xfId="1" applyFont="1" applyBorder="1" applyAlignment="1">
      <alignment horizontal="center" vertical="center" wrapText="1"/>
    </xf>
    <xf numFmtId="165" fontId="5" fillId="0" borderId="35" xfId="1" applyFont="1" applyBorder="1" applyAlignment="1">
      <alignment horizontal="center" vertical="center" wrapText="1"/>
    </xf>
    <xf numFmtId="165" fontId="14" fillId="0" borderId="40" xfId="1" applyFont="1" applyBorder="1" applyAlignment="1">
      <alignment horizontal="center" vertical="center" wrapText="1"/>
    </xf>
    <xf numFmtId="165" fontId="14" fillId="0" borderId="41" xfId="1" applyFont="1" applyBorder="1" applyAlignment="1">
      <alignment horizontal="center" vertical="center" wrapText="1"/>
    </xf>
    <xf numFmtId="165" fontId="14" fillId="0" borderId="43" xfId="1" applyFont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5" fillId="0" borderId="44" xfId="1" applyFont="1" applyBorder="1" applyAlignment="1">
      <alignment horizontal="center" vertical="center" textRotation="90" wrapText="1"/>
    </xf>
    <xf numFmtId="165" fontId="5" fillId="0" borderId="45" xfId="1" applyFont="1" applyBorder="1" applyAlignment="1">
      <alignment horizontal="center" vertical="center" textRotation="90" wrapText="1"/>
    </xf>
    <xf numFmtId="165" fontId="5" fillId="0" borderId="46" xfId="1" applyFont="1" applyBorder="1" applyAlignment="1">
      <alignment horizontal="center" vertical="center" textRotation="90" wrapText="1"/>
    </xf>
    <xf numFmtId="165" fontId="5" fillId="0" borderId="44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/>
    </xf>
    <xf numFmtId="165" fontId="5" fillId="0" borderId="46" xfId="1" applyFont="1" applyBorder="1" applyAlignment="1">
      <alignment horizontal="center" vertical="center"/>
    </xf>
    <xf numFmtId="165" fontId="5" fillId="0" borderId="44" xfId="1" applyFont="1" applyBorder="1" applyAlignment="1">
      <alignment horizontal="center" vertical="center" wrapText="1"/>
    </xf>
    <xf numFmtId="165" fontId="5" fillId="0" borderId="45" xfId="1" applyFont="1" applyBorder="1" applyAlignment="1">
      <alignment horizontal="center" vertical="center" wrapText="1"/>
    </xf>
    <xf numFmtId="165" fontId="5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0" borderId="49" xfId="1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1"/>
  <sheetViews>
    <sheetView workbookViewId="0">
      <selection activeCell="H242" sqref="H242"/>
    </sheetView>
  </sheetViews>
  <sheetFormatPr defaultRowHeight="14.25"/>
  <cols>
    <col min="1" max="1" width="4.375" style="154" customWidth="1"/>
    <col min="2" max="2" width="70.75" customWidth="1"/>
    <col min="4" max="4" width="10.125" customWidth="1"/>
    <col min="5" max="5" width="13.625" customWidth="1"/>
  </cols>
  <sheetData>
    <row r="1" spans="1:5">
      <c r="A1" s="146"/>
      <c r="B1" s="1"/>
      <c r="C1" s="2"/>
      <c r="D1" s="1"/>
      <c r="E1" s="1"/>
    </row>
    <row r="2" spans="1:5" ht="15">
      <c r="A2" s="147"/>
      <c r="B2" s="23"/>
      <c r="C2" s="23"/>
      <c r="D2" s="23"/>
      <c r="E2" s="23"/>
    </row>
    <row r="3" spans="1:5" ht="37.15" customHeight="1">
      <c r="A3" s="147"/>
      <c r="B3" s="23" t="s">
        <v>635</v>
      </c>
      <c r="C3" s="4"/>
      <c r="D3" s="4"/>
      <c r="E3" s="4"/>
    </row>
    <row r="4" spans="1:5" ht="15">
      <c r="A4" s="147"/>
      <c r="B4" s="4"/>
      <c r="C4" s="4"/>
      <c r="D4" s="4"/>
      <c r="E4" s="4"/>
    </row>
    <row r="5" spans="1:5" ht="15.75" thickBot="1">
      <c r="A5" s="147"/>
      <c r="B5" s="4"/>
      <c r="C5" s="4"/>
      <c r="D5" s="4"/>
      <c r="E5" s="4"/>
    </row>
    <row r="6" spans="1:5" ht="13.9" customHeight="1">
      <c r="A6" s="177" t="s">
        <v>0</v>
      </c>
      <c r="B6" s="180" t="s">
        <v>1</v>
      </c>
      <c r="C6" s="183" t="s">
        <v>2</v>
      </c>
      <c r="D6" s="186" t="s">
        <v>3</v>
      </c>
      <c r="E6" s="189" t="s">
        <v>395</v>
      </c>
    </row>
    <row r="7" spans="1:5">
      <c r="A7" s="178"/>
      <c r="B7" s="181"/>
      <c r="C7" s="184"/>
      <c r="D7" s="187"/>
      <c r="E7" s="190"/>
    </row>
    <row r="8" spans="1:5">
      <c r="A8" s="178"/>
      <c r="B8" s="181"/>
      <c r="C8" s="184"/>
      <c r="D8" s="187"/>
      <c r="E8" s="190"/>
    </row>
    <row r="9" spans="1:5">
      <c r="A9" s="178"/>
      <c r="B9" s="181"/>
      <c r="C9" s="184"/>
      <c r="D9" s="187"/>
      <c r="E9" s="190"/>
    </row>
    <row r="10" spans="1:5" ht="1.1499999999999999" customHeight="1">
      <c r="A10" s="178"/>
      <c r="B10" s="181"/>
      <c r="C10" s="184"/>
      <c r="D10" s="187"/>
      <c r="E10" s="190"/>
    </row>
    <row r="11" spans="1:5" ht="15" thickBot="1">
      <c r="A11" s="179"/>
      <c r="B11" s="182"/>
      <c r="C11" s="185"/>
      <c r="D11" s="188"/>
      <c r="E11" s="191"/>
    </row>
    <row r="12" spans="1:5" ht="15.75" thickBot="1">
      <c r="A12" s="160"/>
      <c r="B12" s="159" t="s">
        <v>617</v>
      </c>
      <c r="C12" s="158"/>
      <c r="D12" s="158"/>
      <c r="E12" s="157" t="s">
        <v>434</v>
      </c>
    </row>
    <row r="13" spans="1:5" ht="14.45" customHeight="1">
      <c r="A13" s="155"/>
      <c r="B13" s="156" t="s">
        <v>618</v>
      </c>
      <c r="C13" s="156"/>
      <c r="D13" s="156"/>
      <c r="E13" s="156"/>
    </row>
    <row r="14" spans="1:5">
      <c r="A14" s="145" t="s">
        <v>435</v>
      </c>
      <c r="B14" s="71" t="s">
        <v>436</v>
      </c>
      <c r="C14" s="72">
        <v>0.16</v>
      </c>
      <c r="D14" s="37" t="s">
        <v>631</v>
      </c>
      <c r="E14" s="68" t="s">
        <v>324</v>
      </c>
    </row>
    <row r="15" spans="1:5">
      <c r="A15" s="145">
        <f>A14+1</f>
        <v>2</v>
      </c>
      <c r="B15" s="71" t="s">
        <v>437</v>
      </c>
      <c r="C15" s="72">
        <f>0.6</f>
        <v>0.6</v>
      </c>
      <c r="D15" s="37" t="s">
        <v>438</v>
      </c>
      <c r="E15" s="68" t="s">
        <v>323</v>
      </c>
    </row>
    <row r="16" spans="1:5">
      <c r="A16" s="145">
        <f t="shared" ref="A16:A79" si="0">A15+1</f>
        <v>3</v>
      </c>
      <c r="B16" s="73" t="s">
        <v>439</v>
      </c>
      <c r="C16" s="72">
        <v>0.4</v>
      </c>
      <c r="D16" s="37" t="s">
        <v>17</v>
      </c>
      <c r="E16" s="68" t="s">
        <v>324</v>
      </c>
    </row>
    <row r="17" spans="1:5">
      <c r="A17" s="145">
        <f t="shared" si="0"/>
        <v>4</v>
      </c>
      <c r="B17" s="74" t="s">
        <v>440</v>
      </c>
      <c r="C17" s="75">
        <v>0.6</v>
      </c>
      <c r="D17" s="25" t="s">
        <v>17</v>
      </c>
      <c r="E17" s="68" t="s">
        <v>324</v>
      </c>
    </row>
    <row r="18" spans="1:5">
      <c r="A18" s="145">
        <f t="shared" si="0"/>
        <v>5</v>
      </c>
      <c r="B18" s="74" t="s">
        <v>441</v>
      </c>
      <c r="C18" s="75">
        <v>0.3</v>
      </c>
      <c r="D18" s="28" t="s">
        <v>17</v>
      </c>
      <c r="E18" s="68" t="s">
        <v>324</v>
      </c>
    </row>
    <row r="19" spans="1:5">
      <c r="A19" s="145">
        <f t="shared" si="0"/>
        <v>6</v>
      </c>
      <c r="B19" s="74" t="s">
        <v>441</v>
      </c>
      <c r="C19" s="75">
        <v>0.7</v>
      </c>
      <c r="D19" s="28" t="s">
        <v>17</v>
      </c>
      <c r="E19" s="68" t="s">
        <v>324</v>
      </c>
    </row>
    <row r="20" spans="1:5">
      <c r="A20" s="145">
        <f t="shared" si="0"/>
        <v>7</v>
      </c>
      <c r="B20" s="71" t="s">
        <v>442</v>
      </c>
      <c r="C20" s="72">
        <v>0.3</v>
      </c>
      <c r="D20" s="37" t="s">
        <v>17</v>
      </c>
      <c r="E20" s="68" t="s">
        <v>324</v>
      </c>
    </row>
    <row r="21" spans="1:5">
      <c r="A21" s="145">
        <f t="shared" si="0"/>
        <v>8</v>
      </c>
      <c r="B21" s="71" t="s">
        <v>443</v>
      </c>
      <c r="C21" s="72">
        <v>0.5</v>
      </c>
      <c r="D21" s="37" t="s">
        <v>631</v>
      </c>
      <c r="E21" s="68" t="s">
        <v>325</v>
      </c>
    </row>
    <row r="22" spans="1:5">
      <c r="A22" s="145">
        <f t="shared" si="0"/>
        <v>9</v>
      </c>
      <c r="B22" s="74" t="s">
        <v>444</v>
      </c>
      <c r="C22" s="75">
        <v>0.7</v>
      </c>
      <c r="D22" s="28" t="s">
        <v>17</v>
      </c>
      <c r="E22" s="68" t="s">
        <v>324</v>
      </c>
    </row>
    <row r="23" spans="1:5">
      <c r="A23" s="145">
        <f t="shared" si="0"/>
        <v>10</v>
      </c>
      <c r="B23" s="74" t="s">
        <v>445</v>
      </c>
      <c r="C23" s="75">
        <v>0.2</v>
      </c>
      <c r="D23" s="28" t="s">
        <v>17</v>
      </c>
      <c r="E23" s="68" t="s">
        <v>324</v>
      </c>
    </row>
    <row r="24" spans="1:5">
      <c r="A24" s="145">
        <f t="shared" si="0"/>
        <v>11</v>
      </c>
      <c r="B24" s="71" t="s">
        <v>446</v>
      </c>
      <c r="C24" s="76">
        <v>1</v>
      </c>
      <c r="D24" s="37" t="s">
        <v>631</v>
      </c>
      <c r="E24" s="68" t="s">
        <v>325</v>
      </c>
    </row>
    <row r="25" spans="1:5">
      <c r="A25" s="145">
        <f t="shared" si="0"/>
        <v>12</v>
      </c>
      <c r="B25" s="74" t="s">
        <v>447</v>
      </c>
      <c r="C25" s="75">
        <v>0.55000000000000004</v>
      </c>
      <c r="D25" s="37" t="s">
        <v>631</v>
      </c>
      <c r="E25" s="68" t="s">
        <v>324</v>
      </c>
    </row>
    <row r="26" spans="1:5">
      <c r="A26" s="145">
        <f t="shared" si="0"/>
        <v>13</v>
      </c>
      <c r="B26" s="71" t="s">
        <v>448</v>
      </c>
      <c r="C26" s="72">
        <v>0.53</v>
      </c>
      <c r="D26" s="37" t="s">
        <v>17</v>
      </c>
      <c r="E26" s="68" t="s">
        <v>324</v>
      </c>
    </row>
    <row r="27" spans="1:5">
      <c r="A27" s="145">
        <f t="shared" si="0"/>
        <v>14</v>
      </c>
      <c r="B27" s="74" t="s">
        <v>449</v>
      </c>
      <c r="C27" s="75">
        <v>0.25</v>
      </c>
      <c r="D27" s="25" t="s">
        <v>17</v>
      </c>
      <c r="E27" s="68" t="s">
        <v>324</v>
      </c>
    </row>
    <row r="28" spans="1:5">
      <c r="A28" s="145">
        <f t="shared" si="0"/>
        <v>15</v>
      </c>
      <c r="B28" s="71" t="s">
        <v>450</v>
      </c>
      <c r="C28" s="72">
        <v>2.5</v>
      </c>
      <c r="D28" s="68" t="s">
        <v>636</v>
      </c>
      <c r="E28" s="68" t="s">
        <v>325</v>
      </c>
    </row>
    <row r="29" spans="1:5">
      <c r="A29" s="145">
        <f t="shared" si="0"/>
        <v>16</v>
      </c>
      <c r="B29" s="71" t="s">
        <v>451</v>
      </c>
      <c r="C29" s="72">
        <v>0.25</v>
      </c>
      <c r="D29" s="37" t="s">
        <v>17</v>
      </c>
      <c r="E29" s="68" t="s">
        <v>324</v>
      </c>
    </row>
    <row r="30" spans="1:5">
      <c r="A30" s="145">
        <f t="shared" si="0"/>
        <v>17</v>
      </c>
      <c r="B30" s="71" t="s">
        <v>452</v>
      </c>
      <c r="C30" s="72">
        <v>0.16</v>
      </c>
      <c r="D30" s="37" t="s">
        <v>631</v>
      </c>
      <c r="E30" s="68" t="s">
        <v>323</v>
      </c>
    </row>
    <row r="31" spans="1:5">
      <c r="A31" s="145">
        <f t="shared" si="0"/>
        <v>18</v>
      </c>
      <c r="B31" s="73" t="s">
        <v>112</v>
      </c>
      <c r="C31" s="72">
        <v>0.2</v>
      </c>
      <c r="D31" s="28" t="s">
        <v>17</v>
      </c>
      <c r="E31" s="68" t="s">
        <v>324</v>
      </c>
    </row>
    <row r="32" spans="1:5">
      <c r="A32" s="145">
        <f t="shared" si="0"/>
        <v>19</v>
      </c>
      <c r="B32" s="73" t="s">
        <v>453</v>
      </c>
      <c r="C32" s="72">
        <v>0.4</v>
      </c>
      <c r="D32" s="28" t="s">
        <v>17</v>
      </c>
      <c r="E32" s="68" t="s">
        <v>324</v>
      </c>
    </row>
    <row r="33" spans="1:5">
      <c r="A33" s="145">
        <f t="shared" si="0"/>
        <v>20</v>
      </c>
      <c r="B33" s="77" t="s">
        <v>454</v>
      </c>
      <c r="C33" s="72">
        <v>0.16</v>
      </c>
      <c r="D33" s="28" t="s">
        <v>631</v>
      </c>
      <c r="E33" s="68" t="s">
        <v>324</v>
      </c>
    </row>
    <row r="34" spans="1:5">
      <c r="A34" s="145">
        <f t="shared" si="0"/>
        <v>21</v>
      </c>
      <c r="B34" s="77" t="s">
        <v>454</v>
      </c>
      <c r="C34" s="78" t="s">
        <v>638</v>
      </c>
      <c r="D34" s="25" t="s">
        <v>438</v>
      </c>
      <c r="E34" s="68" t="s">
        <v>324</v>
      </c>
    </row>
    <row r="35" spans="1:5">
      <c r="A35" s="145">
        <f t="shared" si="0"/>
        <v>22</v>
      </c>
      <c r="B35" s="73" t="s">
        <v>455</v>
      </c>
      <c r="C35" s="72">
        <v>0.14000000000000001</v>
      </c>
      <c r="D35" s="28" t="s">
        <v>17</v>
      </c>
      <c r="E35" s="68" t="s">
        <v>324</v>
      </c>
    </row>
    <row r="36" spans="1:5">
      <c r="A36" s="145">
        <f t="shared" si="0"/>
        <v>23</v>
      </c>
      <c r="B36" s="73" t="s">
        <v>456</v>
      </c>
      <c r="C36" s="72">
        <v>0.56999999999999995</v>
      </c>
      <c r="D36" s="37" t="s">
        <v>631</v>
      </c>
      <c r="E36" s="28" t="s">
        <v>323</v>
      </c>
    </row>
    <row r="37" spans="1:5">
      <c r="A37" s="145">
        <f t="shared" si="0"/>
        <v>24</v>
      </c>
      <c r="B37" s="73" t="s">
        <v>457</v>
      </c>
      <c r="C37" s="72">
        <v>0.43</v>
      </c>
      <c r="D37" s="28" t="s">
        <v>17</v>
      </c>
      <c r="E37" s="68" t="s">
        <v>324</v>
      </c>
    </row>
    <row r="38" spans="1:5">
      <c r="A38" s="145">
        <f t="shared" si="0"/>
        <v>25</v>
      </c>
      <c r="B38" s="73" t="s">
        <v>458</v>
      </c>
      <c r="C38" s="72">
        <v>1.6</v>
      </c>
      <c r="D38" s="37" t="s">
        <v>631</v>
      </c>
      <c r="E38" s="68" t="s">
        <v>323</v>
      </c>
    </row>
    <row r="39" spans="1:5">
      <c r="A39" s="145">
        <f t="shared" si="0"/>
        <v>26</v>
      </c>
      <c r="B39" s="77" t="s">
        <v>459</v>
      </c>
      <c r="C39" s="75">
        <v>0.25</v>
      </c>
      <c r="D39" s="25" t="s">
        <v>17</v>
      </c>
      <c r="E39" s="68" t="s">
        <v>324</v>
      </c>
    </row>
    <row r="40" spans="1:5">
      <c r="A40" s="145">
        <f t="shared" si="0"/>
        <v>27</v>
      </c>
      <c r="B40" s="77" t="s">
        <v>460</v>
      </c>
      <c r="C40" s="75">
        <v>0.19</v>
      </c>
      <c r="D40" s="37" t="s">
        <v>631</v>
      </c>
      <c r="E40" s="68" t="s">
        <v>324</v>
      </c>
    </row>
    <row r="41" spans="1:5">
      <c r="A41" s="145">
        <f t="shared" si="0"/>
        <v>28</v>
      </c>
      <c r="B41" s="73" t="s">
        <v>136</v>
      </c>
      <c r="C41" s="72">
        <v>0.5</v>
      </c>
      <c r="D41" s="37" t="s">
        <v>631</v>
      </c>
      <c r="E41" s="68" t="s">
        <v>324</v>
      </c>
    </row>
    <row r="42" spans="1:5">
      <c r="A42" s="145">
        <f t="shared" si="0"/>
        <v>29</v>
      </c>
      <c r="B42" s="77" t="s">
        <v>461</v>
      </c>
      <c r="C42" s="79">
        <v>2.4</v>
      </c>
      <c r="D42" s="28" t="s">
        <v>17</v>
      </c>
      <c r="E42" s="68" t="s">
        <v>324</v>
      </c>
    </row>
    <row r="43" spans="1:5">
      <c r="A43" s="145">
        <f t="shared" si="0"/>
        <v>30</v>
      </c>
      <c r="B43" s="77" t="s">
        <v>462</v>
      </c>
      <c r="C43" s="80">
        <v>0.8</v>
      </c>
      <c r="D43" s="25" t="s">
        <v>17</v>
      </c>
      <c r="E43" s="68" t="s">
        <v>324</v>
      </c>
    </row>
    <row r="44" spans="1:5">
      <c r="A44" s="145">
        <f t="shared" si="0"/>
        <v>31</v>
      </c>
      <c r="B44" s="77" t="s">
        <v>463</v>
      </c>
      <c r="C44" s="80">
        <v>0.63</v>
      </c>
      <c r="D44" s="25" t="s">
        <v>17</v>
      </c>
      <c r="E44" s="68" t="s">
        <v>324</v>
      </c>
    </row>
    <row r="45" spans="1:5">
      <c r="A45" s="145">
        <f t="shared" si="0"/>
        <v>32</v>
      </c>
      <c r="B45" s="73" t="s">
        <v>158</v>
      </c>
      <c r="C45" s="72">
        <v>0.33</v>
      </c>
      <c r="D45" s="37" t="s">
        <v>17</v>
      </c>
      <c r="E45" s="68" t="s">
        <v>324</v>
      </c>
    </row>
    <row r="46" spans="1:5">
      <c r="A46" s="145">
        <f t="shared" si="0"/>
        <v>33</v>
      </c>
      <c r="B46" s="77" t="s">
        <v>464</v>
      </c>
      <c r="C46" s="75">
        <v>0.8</v>
      </c>
      <c r="D46" s="28" t="s">
        <v>438</v>
      </c>
      <c r="E46" s="68" t="s">
        <v>324</v>
      </c>
    </row>
    <row r="47" spans="1:5">
      <c r="A47" s="145">
        <f t="shared" si="0"/>
        <v>34</v>
      </c>
      <c r="B47" s="73" t="s">
        <v>465</v>
      </c>
      <c r="C47" s="72">
        <v>1.6</v>
      </c>
      <c r="D47" s="37" t="s">
        <v>631</v>
      </c>
      <c r="E47" s="68" t="s">
        <v>325</v>
      </c>
    </row>
    <row r="48" spans="1:5">
      <c r="A48" s="145">
        <f t="shared" si="0"/>
        <v>35</v>
      </c>
      <c r="B48" s="73" t="s">
        <v>465</v>
      </c>
      <c r="C48" s="72">
        <v>0.25</v>
      </c>
      <c r="D48" s="37" t="s">
        <v>17</v>
      </c>
      <c r="E48" s="68" t="s">
        <v>324</v>
      </c>
    </row>
    <row r="49" spans="1:5">
      <c r="A49" s="145">
        <f t="shared" si="0"/>
        <v>36</v>
      </c>
      <c r="B49" s="77" t="s">
        <v>466</v>
      </c>
      <c r="C49" s="75">
        <v>0.05</v>
      </c>
      <c r="D49" s="25" t="s">
        <v>17</v>
      </c>
      <c r="E49" s="68" t="s">
        <v>324</v>
      </c>
    </row>
    <row r="50" spans="1:5">
      <c r="A50" s="145">
        <f t="shared" si="0"/>
        <v>37</v>
      </c>
      <c r="B50" s="73" t="s">
        <v>467</v>
      </c>
      <c r="C50" s="78">
        <v>0.15</v>
      </c>
      <c r="D50" s="25" t="s">
        <v>438</v>
      </c>
      <c r="E50" s="68" t="s">
        <v>324</v>
      </c>
    </row>
    <row r="51" spans="1:5">
      <c r="A51" s="145">
        <f t="shared" si="0"/>
        <v>38</v>
      </c>
      <c r="B51" s="73" t="s">
        <v>33</v>
      </c>
      <c r="C51" s="72">
        <v>0.45</v>
      </c>
      <c r="D51" s="37" t="s">
        <v>468</v>
      </c>
      <c r="E51" s="68" t="s">
        <v>324</v>
      </c>
    </row>
    <row r="52" spans="1:5" ht="16.149999999999999" customHeight="1">
      <c r="A52" s="145">
        <f t="shared" si="0"/>
        <v>39</v>
      </c>
      <c r="B52" s="73" t="s">
        <v>469</v>
      </c>
      <c r="C52" s="72">
        <f>0.26+0.36</f>
        <v>0.62</v>
      </c>
      <c r="D52" s="37" t="s">
        <v>468</v>
      </c>
      <c r="E52" s="68" t="s">
        <v>324</v>
      </c>
    </row>
    <row r="53" spans="1:5">
      <c r="A53" s="145">
        <f t="shared" si="0"/>
        <v>40</v>
      </c>
      <c r="B53" s="77" t="s">
        <v>470</v>
      </c>
      <c r="C53" s="75">
        <v>0.4</v>
      </c>
      <c r="D53" s="25" t="s">
        <v>17</v>
      </c>
      <c r="E53" s="68" t="s">
        <v>324</v>
      </c>
    </row>
    <row r="54" spans="1:5">
      <c r="A54" s="145">
        <f t="shared" si="0"/>
        <v>41</v>
      </c>
      <c r="B54" s="74" t="s">
        <v>471</v>
      </c>
      <c r="C54" s="75">
        <v>0.3</v>
      </c>
      <c r="D54" s="25" t="s">
        <v>17</v>
      </c>
      <c r="E54" s="68" t="s">
        <v>324</v>
      </c>
    </row>
    <row r="55" spans="1:5">
      <c r="A55" s="145">
        <f t="shared" si="0"/>
        <v>42</v>
      </c>
      <c r="B55" s="74" t="s">
        <v>472</v>
      </c>
      <c r="C55" s="75">
        <v>0.25</v>
      </c>
      <c r="D55" s="25" t="s">
        <v>17</v>
      </c>
      <c r="E55" s="68" t="s">
        <v>324</v>
      </c>
    </row>
    <row r="56" spans="1:5">
      <c r="A56" s="145">
        <f t="shared" si="0"/>
        <v>43</v>
      </c>
      <c r="B56" s="71" t="s">
        <v>473</v>
      </c>
      <c r="C56" s="72">
        <v>1.1000000000000001</v>
      </c>
      <c r="D56" s="37" t="s">
        <v>631</v>
      </c>
      <c r="E56" s="68" t="s">
        <v>323</v>
      </c>
    </row>
    <row r="57" spans="1:5">
      <c r="A57" s="145">
        <f t="shared" si="0"/>
        <v>44</v>
      </c>
      <c r="B57" s="74" t="s">
        <v>474</v>
      </c>
      <c r="C57" s="75">
        <v>0.3</v>
      </c>
      <c r="D57" s="25" t="s">
        <v>17</v>
      </c>
      <c r="E57" s="68" t="s">
        <v>324</v>
      </c>
    </row>
    <row r="58" spans="1:5">
      <c r="A58" s="145">
        <f t="shared" si="0"/>
        <v>45</v>
      </c>
      <c r="B58" s="71" t="s">
        <v>475</v>
      </c>
      <c r="C58" s="72">
        <v>0.8</v>
      </c>
      <c r="D58" s="33" t="s">
        <v>17</v>
      </c>
      <c r="E58" s="68" t="s">
        <v>324</v>
      </c>
    </row>
    <row r="59" spans="1:5">
      <c r="A59" s="145">
        <f t="shared" si="0"/>
        <v>46</v>
      </c>
      <c r="B59" s="74" t="s">
        <v>476</v>
      </c>
      <c r="C59" s="80">
        <v>1.3</v>
      </c>
      <c r="D59" s="37" t="s">
        <v>631</v>
      </c>
      <c r="E59" s="68" t="s">
        <v>324</v>
      </c>
    </row>
    <row r="60" spans="1:5">
      <c r="A60" s="145">
        <f t="shared" si="0"/>
        <v>47</v>
      </c>
      <c r="B60" s="74" t="s">
        <v>477</v>
      </c>
      <c r="C60" s="80">
        <v>0.4</v>
      </c>
      <c r="D60" s="37" t="s">
        <v>631</v>
      </c>
      <c r="E60" s="68" t="s">
        <v>324</v>
      </c>
    </row>
    <row r="61" spans="1:5">
      <c r="A61" s="145">
        <f t="shared" si="0"/>
        <v>48</v>
      </c>
      <c r="B61" s="71" t="s">
        <v>478</v>
      </c>
      <c r="C61" s="72">
        <v>1.6</v>
      </c>
      <c r="D61" s="37" t="s">
        <v>631</v>
      </c>
      <c r="E61" s="68" t="s">
        <v>323</v>
      </c>
    </row>
    <row r="62" spans="1:5">
      <c r="A62" s="145">
        <f t="shared" si="0"/>
        <v>49</v>
      </c>
      <c r="B62" s="74" t="s">
        <v>479</v>
      </c>
      <c r="C62" s="75">
        <v>0.5</v>
      </c>
      <c r="D62" s="25" t="s">
        <v>17</v>
      </c>
      <c r="E62" s="68" t="s">
        <v>324</v>
      </c>
    </row>
    <row r="63" spans="1:5">
      <c r="A63" s="145">
        <f t="shared" si="0"/>
        <v>50</v>
      </c>
      <c r="B63" s="74" t="s">
        <v>480</v>
      </c>
      <c r="C63" s="75">
        <v>1.85</v>
      </c>
      <c r="D63" s="25" t="s">
        <v>17</v>
      </c>
      <c r="E63" s="68" t="s">
        <v>324</v>
      </c>
    </row>
    <row r="64" spans="1:5">
      <c r="A64" s="145">
        <f t="shared" si="0"/>
        <v>51</v>
      </c>
      <c r="B64" s="71" t="s">
        <v>222</v>
      </c>
      <c r="C64" s="72">
        <v>0.8</v>
      </c>
      <c r="D64" s="37" t="s">
        <v>468</v>
      </c>
      <c r="E64" s="68" t="s">
        <v>324</v>
      </c>
    </row>
    <row r="65" spans="1:5">
      <c r="A65" s="145">
        <f t="shared" si="0"/>
        <v>52</v>
      </c>
      <c r="B65" s="71" t="s">
        <v>481</v>
      </c>
      <c r="C65" s="72">
        <v>0.15</v>
      </c>
      <c r="D65" s="25" t="s">
        <v>17</v>
      </c>
      <c r="E65" s="68" t="s">
        <v>324</v>
      </c>
    </row>
    <row r="66" spans="1:5">
      <c r="A66" s="145">
        <f t="shared" si="0"/>
        <v>53</v>
      </c>
      <c r="B66" s="77" t="s">
        <v>138</v>
      </c>
      <c r="C66" s="75">
        <v>0.27</v>
      </c>
      <c r="D66" s="25" t="s">
        <v>17</v>
      </c>
      <c r="E66" s="68" t="s">
        <v>324</v>
      </c>
    </row>
    <row r="67" spans="1:5">
      <c r="A67" s="145">
        <f t="shared" si="0"/>
        <v>54</v>
      </c>
      <c r="B67" s="77" t="s">
        <v>482</v>
      </c>
      <c r="C67" s="75">
        <v>0.5</v>
      </c>
      <c r="D67" s="25" t="s">
        <v>438</v>
      </c>
      <c r="E67" s="68" t="s">
        <v>324</v>
      </c>
    </row>
    <row r="68" spans="1:5">
      <c r="A68" s="145">
        <f t="shared" si="0"/>
        <v>55</v>
      </c>
      <c r="B68" s="77" t="s">
        <v>483</v>
      </c>
      <c r="C68" s="75">
        <v>0.22</v>
      </c>
      <c r="D68" s="25" t="s">
        <v>484</v>
      </c>
      <c r="E68" s="68" t="s">
        <v>323</v>
      </c>
    </row>
    <row r="69" spans="1:5" ht="16.149999999999999" customHeight="1">
      <c r="A69" s="145">
        <f t="shared" si="0"/>
        <v>56</v>
      </c>
      <c r="B69" s="77" t="s">
        <v>483</v>
      </c>
      <c r="C69" s="75">
        <v>0.44</v>
      </c>
      <c r="D69" s="25" t="s">
        <v>484</v>
      </c>
      <c r="E69" s="68" t="s">
        <v>324</v>
      </c>
    </row>
    <row r="70" spans="1:5">
      <c r="A70" s="145">
        <f t="shared" si="0"/>
        <v>57</v>
      </c>
      <c r="B70" s="77" t="s">
        <v>310</v>
      </c>
      <c r="C70" s="75">
        <v>0.19</v>
      </c>
      <c r="D70" s="37" t="s">
        <v>631</v>
      </c>
      <c r="E70" s="68" t="s">
        <v>324</v>
      </c>
    </row>
    <row r="71" spans="1:5">
      <c r="A71" s="145">
        <f t="shared" si="0"/>
        <v>58</v>
      </c>
      <c r="B71" s="73" t="s">
        <v>485</v>
      </c>
      <c r="C71" s="72">
        <v>0.27</v>
      </c>
      <c r="D71" s="28" t="s">
        <v>17</v>
      </c>
      <c r="E71" s="68" t="s">
        <v>324</v>
      </c>
    </row>
    <row r="72" spans="1:5">
      <c r="A72" s="145">
        <f t="shared" si="0"/>
        <v>59</v>
      </c>
      <c r="B72" s="71" t="s">
        <v>486</v>
      </c>
      <c r="C72" s="72">
        <v>0.27</v>
      </c>
      <c r="D72" s="37" t="s">
        <v>17</v>
      </c>
      <c r="E72" s="68" t="s">
        <v>324</v>
      </c>
    </row>
    <row r="73" spans="1:5">
      <c r="A73" s="145">
        <f t="shared" si="0"/>
        <v>60</v>
      </c>
      <c r="B73" s="71" t="s">
        <v>487</v>
      </c>
      <c r="C73" s="72">
        <v>0.28000000000000003</v>
      </c>
      <c r="D73" s="37" t="s">
        <v>17</v>
      </c>
      <c r="E73" s="68" t="s">
        <v>324</v>
      </c>
    </row>
    <row r="74" spans="1:5">
      <c r="A74" s="145">
        <f t="shared" si="0"/>
        <v>61</v>
      </c>
      <c r="B74" s="71" t="s">
        <v>488</v>
      </c>
      <c r="C74" s="72">
        <v>0.28000000000000003</v>
      </c>
      <c r="D74" s="37" t="s">
        <v>17</v>
      </c>
      <c r="E74" s="68" t="s">
        <v>324</v>
      </c>
    </row>
    <row r="75" spans="1:5">
      <c r="A75" s="145">
        <f t="shared" si="0"/>
        <v>62</v>
      </c>
      <c r="B75" s="71" t="s">
        <v>489</v>
      </c>
      <c r="C75" s="72">
        <v>0.23</v>
      </c>
      <c r="D75" s="37" t="s">
        <v>17</v>
      </c>
      <c r="E75" s="68" t="s">
        <v>324</v>
      </c>
    </row>
    <row r="76" spans="1:5">
      <c r="A76" s="145">
        <f t="shared" si="0"/>
        <v>63</v>
      </c>
      <c r="B76" s="71" t="s">
        <v>490</v>
      </c>
      <c r="C76" s="72">
        <v>0.3</v>
      </c>
      <c r="D76" s="37" t="s">
        <v>17</v>
      </c>
      <c r="E76" s="68" t="s">
        <v>324</v>
      </c>
    </row>
    <row r="77" spans="1:5">
      <c r="A77" s="145">
        <f t="shared" si="0"/>
        <v>64</v>
      </c>
      <c r="B77" s="71" t="s">
        <v>491</v>
      </c>
      <c r="C77" s="72">
        <v>0.33</v>
      </c>
      <c r="D77" s="37" t="s">
        <v>17</v>
      </c>
      <c r="E77" s="68" t="s">
        <v>324</v>
      </c>
    </row>
    <row r="78" spans="1:5">
      <c r="A78" s="145">
        <f t="shared" si="0"/>
        <v>65</v>
      </c>
      <c r="B78" s="71" t="s">
        <v>492</v>
      </c>
      <c r="C78" s="72">
        <v>0.32</v>
      </c>
      <c r="D78" s="37" t="s">
        <v>17</v>
      </c>
      <c r="E78" s="68" t="s">
        <v>324</v>
      </c>
    </row>
    <row r="79" spans="1:5">
      <c r="A79" s="145">
        <f t="shared" si="0"/>
        <v>66</v>
      </c>
      <c r="B79" s="71" t="s">
        <v>493</v>
      </c>
      <c r="C79" s="72">
        <v>0.22</v>
      </c>
      <c r="D79" s="37" t="s">
        <v>17</v>
      </c>
      <c r="E79" s="68" t="s">
        <v>324</v>
      </c>
    </row>
    <row r="80" spans="1:5">
      <c r="A80" s="145">
        <f t="shared" ref="A80:A99" si="1">A79+1</f>
        <v>67</v>
      </c>
      <c r="B80" s="74" t="s">
        <v>494</v>
      </c>
      <c r="C80" s="75">
        <v>0.4</v>
      </c>
      <c r="D80" s="25" t="s">
        <v>17</v>
      </c>
      <c r="E80" s="68" t="s">
        <v>324</v>
      </c>
    </row>
    <row r="81" spans="1:5">
      <c r="A81" s="145">
        <f t="shared" si="1"/>
        <v>68</v>
      </c>
      <c r="B81" s="74" t="s">
        <v>495</v>
      </c>
      <c r="C81" s="75">
        <v>0.2</v>
      </c>
      <c r="D81" s="25" t="s">
        <v>17</v>
      </c>
      <c r="E81" s="68" t="s">
        <v>324</v>
      </c>
    </row>
    <row r="82" spans="1:5">
      <c r="A82" s="145">
        <f t="shared" si="1"/>
        <v>69</v>
      </c>
      <c r="B82" s="73" t="s">
        <v>496</v>
      </c>
      <c r="C82" s="72">
        <f>0.45-0.06</f>
        <v>0.39</v>
      </c>
      <c r="D82" s="37" t="s">
        <v>17</v>
      </c>
      <c r="E82" s="68" t="s">
        <v>324</v>
      </c>
    </row>
    <row r="83" spans="1:5">
      <c r="A83" s="145">
        <f t="shared" si="1"/>
        <v>70</v>
      </c>
      <c r="B83" s="73" t="s">
        <v>496</v>
      </c>
      <c r="C83" s="72">
        <v>0.06</v>
      </c>
      <c r="D83" s="37" t="s">
        <v>438</v>
      </c>
      <c r="E83" s="68" t="s">
        <v>323</v>
      </c>
    </row>
    <row r="84" spans="1:5">
      <c r="A84" s="145">
        <f t="shared" si="1"/>
        <v>71</v>
      </c>
      <c r="B84" s="77" t="s">
        <v>497</v>
      </c>
      <c r="C84" s="75">
        <v>0.05</v>
      </c>
      <c r="D84" s="25" t="s">
        <v>17</v>
      </c>
      <c r="E84" s="68" t="s">
        <v>324</v>
      </c>
    </row>
    <row r="85" spans="1:5">
      <c r="A85" s="145">
        <f t="shared" si="1"/>
        <v>72</v>
      </c>
      <c r="B85" s="73" t="s">
        <v>257</v>
      </c>
      <c r="C85" s="72">
        <v>1.2</v>
      </c>
      <c r="D85" s="37" t="s">
        <v>631</v>
      </c>
      <c r="E85" s="68" t="s">
        <v>323</v>
      </c>
    </row>
    <row r="86" spans="1:5">
      <c r="A86" s="145">
        <f t="shared" si="1"/>
        <v>73</v>
      </c>
      <c r="B86" s="77" t="s">
        <v>498</v>
      </c>
      <c r="C86" s="78">
        <v>0.42</v>
      </c>
      <c r="D86" s="25" t="s">
        <v>438</v>
      </c>
      <c r="E86" s="68" t="s">
        <v>324</v>
      </c>
    </row>
    <row r="87" spans="1:5">
      <c r="A87" s="145">
        <f t="shared" si="1"/>
        <v>74</v>
      </c>
      <c r="B87" s="77" t="s">
        <v>499</v>
      </c>
      <c r="C87" s="75">
        <v>0.15</v>
      </c>
      <c r="D87" s="28" t="s">
        <v>17</v>
      </c>
      <c r="E87" s="68" t="s">
        <v>324</v>
      </c>
    </row>
    <row r="88" spans="1:5">
      <c r="A88" s="145">
        <f t="shared" si="1"/>
        <v>75</v>
      </c>
      <c r="B88" s="77" t="s">
        <v>500</v>
      </c>
      <c r="C88" s="80">
        <v>0.6</v>
      </c>
      <c r="D88" s="25" t="s">
        <v>17</v>
      </c>
      <c r="E88" s="68" t="s">
        <v>324</v>
      </c>
    </row>
    <row r="89" spans="1:5">
      <c r="A89" s="145">
        <f t="shared" si="1"/>
        <v>76</v>
      </c>
      <c r="B89" s="73" t="s">
        <v>501</v>
      </c>
      <c r="C89" s="72">
        <v>1.5</v>
      </c>
      <c r="D89" s="37" t="s">
        <v>17</v>
      </c>
      <c r="E89" s="68" t="s">
        <v>324</v>
      </c>
    </row>
    <row r="90" spans="1:5">
      <c r="A90" s="145">
        <f t="shared" si="1"/>
        <v>77</v>
      </c>
      <c r="B90" s="71" t="s">
        <v>502</v>
      </c>
      <c r="C90" s="72">
        <v>1.1000000000000001</v>
      </c>
      <c r="D90" s="37" t="s">
        <v>631</v>
      </c>
      <c r="E90" s="68" t="s">
        <v>324</v>
      </c>
    </row>
    <row r="91" spans="1:5">
      <c r="A91" s="145">
        <f t="shared" si="1"/>
        <v>78</v>
      </c>
      <c r="B91" s="71" t="s">
        <v>503</v>
      </c>
      <c r="C91" s="72">
        <v>0.1</v>
      </c>
      <c r="D91" s="37" t="s">
        <v>631</v>
      </c>
      <c r="E91" s="28" t="s">
        <v>323</v>
      </c>
    </row>
    <row r="92" spans="1:5">
      <c r="A92" s="145">
        <f t="shared" si="1"/>
        <v>79</v>
      </c>
      <c r="B92" s="71" t="s">
        <v>400</v>
      </c>
      <c r="C92" s="72">
        <v>0.36</v>
      </c>
      <c r="D92" s="37" t="s">
        <v>17</v>
      </c>
      <c r="E92" s="68" t="s">
        <v>324</v>
      </c>
    </row>
    <row r="93" spans="1:5">
      <c r="A93" s="145">
        <f t="shared" si="1"/>
        <v>80</v>
      </c>
      <c r="B93" s="71" t="s">
        <v>504</v>
      </c>
      <c r="C93" s="72">
        <v>0.3</v>
      </c>
      <c r="D93" s="37" t="s">
        <v>631</v>
      </c>
      <c r="E93" s="68" t="s">
        <v>324</v>
      </c>
    </row>
    <row r="94" spans="1:5">
      <c r="A94" s="145">
        <f t="shared" si="1"/>
        <v>81</v>
      </c>
      <c r="B94" s="71" t="s">
        <v>505</v>
      </c>
      <c r="C94" s="72">
        <v>0.13</v>
      </c>
      <c r="D94" s="37" t="s">
        <v>17</v>
      </c>
      <c r="E94" s="68" t="s">
        <v>324</v>
      </c>
    </row>
    <row r="95" spans="1:5">
      <c r="A95" s="145">
        <f t="shared" si="1"/>
        <v>82</v>
      </c>
      <c r="B95" s="74" t="s">
        <v>506</v>
      </c>
      <c r="C95" s="75">
        <v>0.5</v>
      </c>
      <c r="D95" s="25" t="s">
        <v>438</v>
      </c>
      <c r="E95" s="68" t="s">
        <v>324</v>
      </c>
    </row>
    <row r="96" spans="1:5">
      <c r="A96" s="145">
        <f t="shared" si="1"/>
        <v>83</v>
      </c>
      <c r="B96" s="71" t="s">
        <v>507</v>
      </c>
      <c r="C96" s="72">
        <v>0.6</v>
      </c>
      <c r="D96" s="37" t="s">
        <v>631</v>
      </c>
      <c r="E96" s="68" t="s">
        <v>324</v>
      </c>
    </row>
    <row r="97" spans="1:5">
      <c r="A97" s="145">
        <f t="shared" si="1"/>
        <v>84</v>
      </c>
      <c r="B97" s="71" t="s">
        <v>508</v>
      </c>
      <c r="C97" s="72">
        <v>0.25</v>
      </c>
      <c r="D97" s="25" t="s">
        <v>17</v>
      </c>
      <c r="E97" s="68" t="s">
        <v>324</v>
      </c>
    </row>
    <row r="98" spans="1:5">
      <c r="A98" s="145">
        <f t="shared" si="1"/>
        <v>85</v>
      </c>
      <c r="B98" s="74" t="s">
        <v>509</v>
      </c>
      <c r="C98" s="75">
        <v>0.24</v>
      </c>
      <c r="D98" s="25" t="s">
        <v>17</v>
      </c>
      <c r="E98" s="68" t="s">
        <v>324</v>
      </c>
    </row>
    <row r="99" spans="1:5">
      <c r="A99" s="145">
        <f t="shared" si="1"/>
        <v>86</v>
      </c>
      <c r="B99" s="74" t="s">
        <v>510</v>
      </c>
      <c r="C99" s="75">
        <v>0.23</v>
      </c>
      <c r="D99" s="37" t="s">
        <v>631</v>
      </c>
      <c r="E99" s="68" t="s">
        <v>324</v>
      </c>
    </row>
    <row r="100" spans="1:5" ht="16.899999999999999" customHeight="1">
      <c r="A100" s="148"/>
      <c r="B100" s="87" t="s">
        <v>619</v>
      </c>
      <c r="C100" s="88"/>
      <c r="D100" s="89"/>
      <c r="E100" s="90"/>
    </row>
    <row r="101" spans="1:5">
      <c r="A101" s="145">
        <f>A99+1</f>
        <v>87</v>
      </c>
      <c r="B101" s="71" t="s">
        <v>511</v>
      </c>
      <c r="C101" s="72">
        <v>3.1</v>
      </c>
      <c r="D101" s="37" t="s">
        <v>631</v>
      </c>
      <c r="E101" s="68" t="s">
        <v>325</v>
      </c>
    </row>
    <row r="102" spans="1:5">
      <c r="A102" s="145">
        <f>A101+1</f>
        <v>88</v>
      </c>
      <c r="B102" s="74" t="s">
        <v>512</v>
      </c>
      <c r="C102" s="75">
        <v>0.25</v>
      </c>
      <c r="D102" s="25" t="s">
        <v>17</v>
      </c>
      <c r="E102" s="68" t="s">
        <v>324</v>
      </c>
    </row>
    <row r="103" spans="1:5">
      <c r="A103" s="145">
        <f>A102+1</f>
        <v>89</v>
      </c>
      <c r="B103" s="74" t="s">
        <v>513</v>
      </c>
      <c r="C103" s="75">
        <v>0.1</v>
      </c>
      <c r="D103" s="25" t="s">
        <v>17</v>
      </c>
      <c r="E103" s="68" t="s">
        <v>324</v>
      </c>
    </row>
    <row r="104" spans="1:5">
      <c r="A104" s="145">
        <f t="shared" ref="A104:A112" si="2">A103+1</f>
        <v>90</v>
      </c>
      <c r="B104" s="74" t="s">
        <v>514</v>
      </c>
      <c r="C104" s="75">
        <v>0.25</v>
      </c>
      <c r="D104" s="25" t="s">
        <v>17</v>
      </c>
      <c r="E104" s="68" t="s">
        <v>324</v>
      </c>
    </row>
    <row r="105" spans="1:5">
      <c r="A105" s="145">
        <f t="shared" si="2"/>
        <v>91</v>
      </c>
      <c r="B105" s="74" t="s">
        <v>515</v>
      </c>
      <c r="C105" s="75">
        <v>0.9</v>
      </c>
      <c r="D105" s="25" t="s">
        <v>17</v>
      </c>
      <c r="E105" s="68" t="s">
        <v>324</v>
      </c>
    </row>
    <row r="106" spans="1:5">
      <c r="A106" s="145">
        <f t="shared" si="2"/>
        <v>92</v>
      </c>
      <c r="B106" s="71" t="s">
        <v>210</v>
      </c>
      <c r="C106" s="72">
        <v>2.1</v>
      </c>
      <c r="D106" s="37" t="s">
        <v>631</v>
      </c>
      <c r="E106" s="68" t="s">
        <v>323</v>
      </c>
    </row>
    <row r="107" spans="1:5">
      <c r="A107" s="145">
        <f t="shared" si="2"/>
        <v>93</v>
      </c>
      <c r="B107" s="74" t="s">
        <v>516</v>
      </c>
      <c r="C107" s="75">
        <v>0.1</v>
      </c>
      <c r="D107" s="25" t="s">
        <v>17</v>
      </c>
      <c r="E107" s="68" t="s">
        <v>324</v>
      </c>
    </row>
    <row r="108" spans="1:5">
      <c r="A108" s="145">
        <f t="shared" si="2"/>
        <v>94</v>
      </c>
      <c r="B108" s="74" t="s">
        <v>517</v>
      </c>
      <c r="C108" s="75">
        <v>0.1</v>
      </c>
      <c r="D108" s="25" t="s">
        <v>17</v>
      </c>
      <c r="E108" s="68" t="s">
        <v>324</v>
      </c>
    </row>
    <row r="109" spans="1:5">
      <c r="A109" s="145">
        <f t="shared" si="2"/>
        <v>95</v>
      </c>
      <c r="B109" s="74" t="s">
        <v>518</v>
      </c>
      <c r="C109" s="75">
        <v>0.1</v>
      </c>
      <c r="D109" s="37" t="s">
        <v>631</v>
      </c>
      <c r="E109" s="68" t="s">
        <v>324</v>
      </c>
    </row>
    <row r="110" spans="1:5">
      <c r="A110" s="145">
        <f t="shared" si="2"/>
        <v>96</v>
      </c>
      <c r="B110" s="74" t="s">
        <v>519</v>
      </c>
      <c r="C110" s="75">
        <v>0.3</v>
      </c>
      <c r="D110" s="25" t="s">
        <v>17</v>
      </c>
      <c r="E110" s="68" t="s">
        <v>324</v>
      </c>
    </row>
    <row r="111" spans="1:5">
      <c r="A111" s="145">
        <f t="shared" si="2"/>
        <v>97</v>
      </c>
      <c r="B111" s="71" t="s">
        <v>520</v>
      </c>
      <c r="C111" s="72">
        <v>1.4</v>
      </c>
      <c r="D111" s="37" t="s">
        <v>631</v>
      </c>
      <c r="E111" s="68" t="s">
        <v>324</v>
      </c>
    </row>
    <row r="112" spans="1:5">
      <c r="A112" s="145">
        <f t="shared" si="2"/>
        <v>98</v>
      </c>
      <c r="B112" s="74" t="s">
        <v>150</v>
      </c>
      <c r="C112" s="75">
        <v>0.35</v>
      </c>
      <c r="D112" s="25" t="s">
        <v>17</v>
      </c>
      <c r="E112" s="68" t="s">
        <v>324</v>
      </c>
    </row>
    <row r="113" spans="1:5">
      <c r="A113" s="148"/>
      <c r="B113" s="91" t="s">
        <v>620</v>
      </c>
      <c r="C113" s="92"/>
      <c r="D113" s="70"/>
      <c r="E113" s="93"/>
    </row>
    <row r="114" spans="1:5" ht="21" customHeight="1">
      <c r="A114" s="145">
        <f>A112+1</f>
        <v>99</v>
      </c>
      <c r="B114" s="71" t="s">
        <v>521</v>
      </c>
      <c r="C114" s="72">
        <v>4.5</v>
      </c>
      <c r="D114" s="37" t="s">
        <v>631</v>
      </c>
      <c r="E114" s="68" t="s">
        <v>323</v>
      </c>
    </row>
    <row r="115" spans="1:5">
      <c r="A115" s="145">
        <f>A114+1</f>
        <v>100</v>
      </c>
      <c r="B115" s="77" t="s">
        <v>522</v>
      </c>
      <c r="C115" s="75">
        <v>1.8</v>
      </c>
      <c r="D115" s="25" t="s">
        <v>17</v>
      </c>
      <c r="E115" s="68" t="s">
        <v>324</v>
      </c>
    </row>
    <row r="116" spans="1:5">
      <c r="A116" s="145">
        <f t="shared" ref="A116:A117" si="3">A115+1</f>
        <v>101</v>
      </c>
      <c r="B116" s="77" t="s">
        <v>399</v>
      </c>
      <c r="C116" s="75">
        <v>0.35</v>
      </c>
      <c r="D116" s="25" t="s">
        <v>17</v>
      </c>
      <c r="E116" s="68" t="s">
        <v>324</v>
      </c>
    </row>
    <row r="117" spans="1:5">
      <c r="A117" s="145">
        <f t="shared" si="3"/>
        <v>102</v>
      </c>
      <c r="B117" s="73" t="s">
        <v>523</v>
      </c>
      <c r="C117" s="72">
        <v>0.8</v>
      </c>
      <c r="D117" s="68" t="s">
        <v>17</v>
      </c>
      <c r="E117" s="68" t="s">
        <v>324</v>
      </c>
    </row>
    <row r="118" spans="1:5" ht="15.6" customHeight="1">
      <c r="A118" s="148"/>
      <c r="B118" s="94" t="s">
        <v>621</v>
      </c>
      <c r="C118" s="95"/>
      <c r="D118" s="96"/>
      <c r="E118" s="93"/>
    </row>
    <row r="119" spans="1:5">
      <c r="A119" s="149">
        <f>A117+1</f>
        <v>103</v>
      </c>
      <c r="B119" s="74" t="s">
        <v>524</v>
      </c>
      <c r="C119" s="75">
        <v>0.3</v>
      </c>
      <c r="D119" s="25" t="s">
        <v>17</v>
      </c>
      <c r="E119" s="68" t="s">
        <v>324</v>
      </c>
    </row>
    <row r="120" spans="1:5">
      <c r="A120" s="149">
        <f>A119+1</f>
        <v>104</v>
      </c>
      <c r="B120" s="74" t="s">
        <v>525</v>
      </c>
      <c r="C120" s="75">
        <v>0.45</v>
      </c>
      <c r="D120" s="37" t="s">
        <v>631</v>
      </c>
      <c r="E120" s="68" t="s">
        <v>324</v>
      </c>
    </row>
    <row r="121" spans="1:5">
      <c r="A121" s="149">
        <f t="shared" ref="A121:A133" si="4">A120+1</f>
        <v>105</v>
      </c>
      <c r="B121" s="81" t="s">
        <v>526</v>
      </c>
      <c r="C121" s="75">
        <v>2.6</v>
      </c>
      <c r="D121" s="37" t="s">
        <v>631</v>
      </c>
      <c r="E121" s="68" t="s">
        <v>323</v>
      </c>
    </row>
    <row r="122" spans="1:5">
      <c r="A122" s="149">
        <f t="shared" si="4"/>
        <v>106</v>
      </c>
      <c r="B122" s="81" t="s">
        <v>527</v>
      </c>
      <c r="C122" s="75">
        <v>0.14000000000000001</v>
      </c>
      <c r="D122" s="68" t="s">
        <v>17</v>
      </c>
      <c r="E122" s="68" t="s">
        <v>324</v>
      </c>
    </row>
    <row r="123" spans="1:5">
      <c r="A123" s="149">
        <f t="shared" si="4"/>
        <v>107</v>
      </c>
      <c r="B123" s="81" t="s">
        <v>76</v>
      </c>
      <c r="C123" s="75">
        <v>0.8</v>
      </c>
      <c r="D123" s="37" t="s">
        <v>631</v>
      </c>
      <c r="E123" s="68" t="s">
        <v>324</v>
      </c>
    </row>
    <row r="124" spans="1:5">
      <c r="A124" s="149">
        <f t="shared" si="4"/>
        <v>108</v>
      </c>
      <c r="B124" s="71" t="s">
        <v>528</v>
      </c>
      <c r="C124" s="72">
        <v>0.44</v>
      </c>
      <c r="D124" s="25" t="s">
        <v>17</v>
      </c>
      <c r="E124" s="68" t="s">
        <v>324</v>
      </c>
    </row>
    <row r="125" spans="1:5">
      <c r="A125" s="149">
        <f t="shared" si="4"/>
        <v>109</v>
      </c>
      <c r="B125" s="77" t="s">
        <v>529</v>
      </c>
      <c r="C125" s="75">
        <v>0.17</v>
      </c>
      <c r="D125" s="25" t="s">
        <v>17</v>
      </c>
      <c r="E125" s="68" t="s">
        <v>324</v>
      </c>
    </row>
    <row r="126" spans="1:5">
      <c r="A126" s="149">
        <f t="shared" si="4"/>
        <v>110</v>
      </c>
      <c r="B126" s="77" t="s">
        <v>530</v>
      </c>
      <c r="C126" s="75">
        <v>0.8</v>
      </c>
      <c r="D126" s="25" t="s">
        <v>17</v>
      </c>
      <c r="E126" s="68" t="s">
        <v>324</v>
      </c>
    </row>
    <row r="127" spans="1:5">
      <c r="A127" s="149">
        <f t="shared" si="4"/>
        <v>111</v>
      </c>
      <c r="B127" s="77" t="s">
        <v>531</v>
      </c>
      <c r="C127" s="75">
        <v>0.54</v>
      </c>
      <c r="D127" s="25" t="s">
        <v>17</v>
      </c>
      <c r="E127" s="68" t="s">
        <v>324</v>
      </c>
    </row>
    <row r="128" spans="1:5">
      <c r="A128" s="149">
        <f t="shared" si="4"/>
        <v>112</v>
      </c>
      <c r="B128" s="77" t="s">
        <v>88</v>
      </c>
      <c r="C128" s="75">
        <v>0.12</v>
      </c>
      <c r="D128" s="25" t="s">
        <v>17</v>
      </c>
      <c r="E128" s="68" t="s">
        <v>324</v>
      </c>
    </row>
    <row r="129" spans="1:5">
      <c r="A129" s="149">
        <f t="shared" si="4"/>
        <v>113</v>
      </c>
      <c r="B129" s="77" t="s">
        <v>532</v>
      </c>
      <c r="C129" s="75">
        <v>0.32</v>
      </c>
      <c r="D129" s="37" t="s">
        <v>631</v>
      </c>
      <c r="E129" s="68" t="s">
        <v>324</v>
      </c>
    </row>
    <row r="130" spans="1:5">
      <c r="A130" s="149">
        <f t="shared" si="4"/>
        <v>114</v>
      </c>
      <c r="B130" s="82" t="s">
        <v>533</v>
      </c>
      <c r="C130" s="75">
        <v>0.37</v>
      </c>
      <c r="D130" s="37" t="s">
        <v>631</v>
      </c>
      <c r="E130" s="68" t="s">
        <v>323</v>
      </c>
    </row>
    <row r="131" spans="1:5">
      <c r="A131" s="149">
        <f t="shared" si="4"/>
        <v>115</v>
      </c>
      <c r="B131" s="77" t="s">
        <v>534</v>
      </c>
      <c r="C131" s="75">
        <v>0.3</v>
      </c>
      <c r="D131" s="25" t="s">
        <v>17</v>
      </c>
      <c r="E131" s="68" t="s">
        <v>324</v>
      </c>
    </row>
    <row r="132" spans="1:5">
      <c r="A132" s="149">
        <f t="shared" si="4"/>
        <v>116</v>
      </c>
      <c r="B132" s="77" t="s">
        <v>535</v>
      </c>
      <c r="C132" s="75">
        <v>0.15</v>
      </c>
      <c r="D132" s="25" t="s">
        <v>17</v>
      </c>
      <c r="E132" s="68" t="s">
        <v>324</v>
      </c>
    </row>
    <row r="133" spans="1:5">
      <c r="A133" s="149">
        <f t="shared" si="4"/>
        <v>117</v>
      </c>
      <c r="B133" s="74" t="s">
        <v>536</v>
      </c>
      <c r="C133" s="75">
        <v>0.3</v>
      </c>
      <c r="D133" s="25" t="s">
        <v>17</v>
      </c>
      <c r="E133" s="68" t="s">
        <v>324</v>
      </c>
    </row>
    <row r="134" spans="1:5">
      <c r="A134" s="148"/>
      <c r="B134" s="91" t="s">
        <v>622</v>
      </c>
      <c r="C134" s="92"/>
      <c r="D134" s="70"/>
      <c r="E134" s="93"/>
    </row>
    <row r="135" spans="1:5">
      <c r="A135" s="149">
        <f>A133+1</f>
        <v>118</v>
      </c>
      <c r="B135" s="74" t="s">
        <v>537</v>
      </c>
      <c r="C135" s="75">
        <v>0.75</v>
      </c>
      <c r="D135" s="37" t="s">
        <v>631</v>
      </c>
      <c r="E135" s="68" t="s">
        <v>324</v>
      </c>
    </row>
    <row r="136" spans="1:5">
      <c r="A136" s="149">
        <f>A135+1</f>
        <v>119</v>
      </c>
      <c r="B136" s="77" t="s">
        <v>538</v>
      </c>
      <c r="C136" s="75">
        <v>0.25</v>
      </c>
      <c r="D136" s="25" t="s">
        <v>17</v>
      </c>
      <c r="E136" s="68" t="s">
        <v>324</v>
      </c>
    </row>
    <row r="137" spans="1:5">
      <c r="A137" s="149">
        <f t="shared" ref="A137:A139" si="5">A136+1</f>
        <v>120</v>
      </c>
      <c r="B137" s="77" t="s">
        <v>539</v>
      </c>
      <c r="C137" s="75">
        <v>0.72</v>
      </c>
      <c r="D137" s="37" t="s">
        <v>631</v>
      </c>
      <c r="E137" s="68" t="s">
        <v>323</v>
      </c>
    </row>
    <row r="138" spans="1:5">
      <c r="A138" s="149">
        <f t="shared" si="5"/>
        <v>121</v>
      </c>
      <c r="B138" s="77" t="s">
        <v>539</v>
      </c>
      <c r="C138" s="75">
        <v>0.31</v>
      </c>
      <c r="D138" s="25" t="s">
        <v>17</v>
      </c>
      <c r="E138" s="68" t="s">
        <v>324</v>
      </c>
    </row>
    <row r="139" spans="1:5">
      <c r="A139" s="149">
        <f t="shared" si="5"/>
        <v>122</v>
      </c>
      <c r="B139" s="77" t="s">
        <v>540</v>
      </c>
      <c r="C139" s="75">
        <v>0.6</v>
      </c>
      <c r="D139" s="25" t="s">
        <v>17</v>
      </c>
      <c r="E139" s="68" t="s">
        <v>324</v>
      </c>
    </row>
    <row r="140" spans="1:5">
      <c r="A140" s="148"/>
      <c r="B140" s="91" t="s">
        <v>623</v>
      </c>
      <c r="C140" s="92"/>
      <c r="D140" s="70"/>
      <c r="E140" s="93"/>
    </row>
    <row r="141" spans="1:5">
      <c r="A141" s="149">
        <f>A139+1</f>
        <v>123</v>
      </c>
      <c r="B141" s="74" t="s">
        <v>541</v>
      </c>
      <c r="C141" s="75">
        <v>0.3</v>
      </c>
      <c r="D141" s="25" t="s">
        <v>17</v>
      </c>
      <c r="E141" s="68" t="s">
        <v>324</v>
      </c>
    </row>
    <row r="142" spans="1:5">
      <c r="A142" s="149">
        <f>A141+1</f>
        <v>124</v>
      </c>
      <c r="B142" s="74" t="s">
        <v>542</v>
      </c>
      <c r="C142" s="75">
        <v>1.4</v>
      </c>
      <c r="D142" s="25" t="s">
        <v>17</v>
      </c>
      <c r="E142" s="68" t="s">
        <v>324</v>
      </c>
    </row>
    <row r="143" spans="1:5">
      <c r="A143" s="149">
        <f t="shared" ref="A143:A147" si="6">A142+1</f>
        <v>125</v>
      </c>
      <c r="B143" s="74" t="s">
        <v>543</v>
      </c>
      <c r="C143" s="75">
        <v>1.23</v>
      </c>
      <c r="D143" s="25" t="s">
        <v>17</v>
      </c>
      <c r="E143" s="68" t="s">
        <v>324</v>
      </c>
    </row>
    <row r="144" spans="1:5">
      <c r="A144" s="149">
        <f t="shared" si="6"/>
        <v>126</v>
      </c>
      <c r="B144" s="77" t="s">
        <v>544</v>
      </c>
      <c r="C144" s="75">
        <v>4.25</v>
      </c>
      <c r="D144" s="25" t="s">
        <v>17</v>
      </c>
      <c r="E144" s="68" t="s">
        <v>324</v>
      </c>
    </row>
    <row r="145" spans="1:5">
      <c r="A145" s="149">
        <f t="shared" si="6"/>
        <v>127</v>
      </c>
      <c r="B145" s="77" t="s">
        <v>545</v>
      </c>
      <c r="C145" s="75">
        <v>3.25</v>
      </c>
      <c r="D145" s="25" t="s">
        <v>17</v>
      </c>
      <c r="E145" s="68" t="s">
        <v>324</v>
      </c>
    </row>
    <row r="146" spans="1:5">
      <c r="A146" s="149">
        <f t="shared" si="6"/>
        <v>128</v>
      </c>
      <c r="B146" s="77" t="s">
        <v>546</v>
      </c>
      <c r="C146" s="75">
        <v>4.1500000000000004</v>
      </c>
      <c r="D146" s="25" t="s">
        <v>17</v>
      </c>
      <c r="E146" s="68" t="s">
        <v>324</v>
      </c>
    </row>
    <row r="147" spans="1:5">
      <c r="A147" s="149">
        <f t="shared" si="6"/>
        <v>129</v>
      </c>
      <c r="B147" s="77" t="s">
        <v>547</v>
      </c>
      <c r="C147" s="75">
        <v>0.3</v>
      </c>
      <c r="D147" s="25" t="s">
        <v>17</v>
      </c>
      <c r="E147" s="68" t="s">
        <v>324</v>
      </c>
    </row>
    <row r="148" spans="1:5">
      <c r="A148" s="148"/>
      <c r="B148" s="91" t="s">
        <v>624</v>
      </c>
      <c r="C148" s="92"/>
      <c r="D148" s="70"/>
      <c r="E148" s="93"/>
    </row>
    <row r="149" spans="1:5">
      <c r="A149" s="149">
        <f>A147+1</f>
        <v>130</v>
      </c>
      <c r="B149" s="74" t="s">
        <v>548</v>
      </c>
      <c r="C149" s="75">
        <v>0.28000000000000003</v>
      </c>
      <c r="D149" s="37" t="s">
        <v>631</v>
      </c>
      <c r="E149" s="68" t="s">
        <v>324</v>
      </c>
    </row>
    <row r="150" spans="1:5">
      <c r="A150" s="149">
        <f>A149+1</f>
        <v>131</v>
      </c>
      <c r="B150" s="74" t="s">
        <v>549</v>
      </c>
      <c r="C150" s="75">
        <v>0.51</v>
      </c>
      <c r="D150" s="37" t="s">
        <v>631</v>
      </c>
      <c r="E150" s="68" t="s">
        <v>324</v>
      </c>
    </row>
    <row r="151" spans="1:5">
      <c r="A151" s="149">
        <f t="shared" ref="A151:A153" si="7">A150+1</f>
        <v>132</v>
      </c>
      <c r="B151" s="71" t="s">
        <v>550</v>
      </c>
      <c r="C151" s="72">
        <v>0.28999999999999998</v>
      </c>
      <c r="D151" s="68" t="s">
        <v>17</v>
      </c>
      <c r="E151" s="68" t="s">
        <v>324</v>
      </c>
    </row>
    <row r="152" spans="1:5">
      <c r="A152" s="149">
        <f t="shared" si="7"/>
        <v>133</v>
      </c>
      <c r="B152" s="74" t="s">
        <v>551</v>
      </c>
      <c r="C152" s="75">
        <v>0.89</v>
      </c>
      <c r="D152" s="37" t="s">
        <v>631</v>
      </c>
      <c r="E152" s="68" t="s">
        <v>324</v>
      </c>
    </row>
    <row r="153" spans="1:5">
      <c r="A153" s="149">
        <f t="shared" si="7"/>
        <v>134</v>
      </c>
      <c r="B153" s="77" t="s">
        <v>552</v>
      </c>
      <c r="C153" s="75">
        <f>0.84+1.96</f>
        <v>2.8</v>
      </c>
      <c r="D153" s="25" t="s">
        <v>468</v>
      </c>
      <c r="E153" s="68" t="s">
        <v>324</v>
      </c>
    </row>
    <row r="154" spans="1:5" ht="14.45" customHeight="1">
      <c r="A154" s="150"/>
      <c r="B154" s="97" t="s">
        <v>625</v>
      </c>
      <c r="C154" s="98"/>
      <c r="D154" s="99"/>
      <c r="E154" s="100"/>
    </row>
    <row r="155" spans="1:5">
      <c r="A155" s="145">
        <f>A153+1</f>
        <v>135</v>
      </c>
      <c r="B155" s="74" t="s">
        <v>553</v>
      </c>
      <c r="C155" s="75">
        <v>0.5</v>
      </c>
      <c r="D155" s="25" t="s">
        <v>17</v>
      </c>
      <c r="E155" s="68" t="s">
        <v>324</v>
      </c>
    </row>
    <row r="156" spans="1:5">
      <c r="A156" s="145">
        <f>A155+1</f>
        <v>136</v>
      </c>
      <c r="B156" s="74" t="s">
        <v>554</v>
      </c>
      <c r="C156" s="75">
        <v>0.4</v>
      </c>
      <c r="D156" s="25" t="s">
        <v>17</v>
      </c>
      <c r="E156" s="68" t="s">
        <v>324</v>
      </c>
    </row>
    <row r="157" spans="1:5">
      <c r="A157" s="145">
        <f t="shared" ref="A157:A170" si="8">A156+1</f>
        <v>137</v>
      </c>
      <c r="B157" s="74" t="s">
        <v>555</v>
      </c>
      <c r="C157" s="75">
        <v>0.35</v>
      </c>
      <c r="D157" s="25" t="s">
        <v>17</v>
      </c>
      <c r="E157" s="68" t="s">
        <v>324</v>
      </c>
    </row>
    <row r="158" spans="1:5">
      <c r="A158" s="145">
        <f t="shared" si="8"/>
        <v>138</v>
      </c>
      <c r="B158" s="74" t="s">
        <v>556</v>
      </c>
      <c r="C158" s="75">
        <v>0.4</v>
      </c>
      <c r="D158" s="25" t="s">
        <v>17</v>
      </c>
      <c r="E158" s="68" t="s">
        <v>324</v>
      </c>
    </row>
    <row r="159" spans="1:5">
      <c r="A159" s="145">
        <f t="shared" si="8"/>
        <v>139</v>
      </c>
      <c r="B159" s="74" t="s">
        <v>557</v>
      </c>
      <c r="C159" s="75">
        <v>1.1000000000000001</v>
      </c>
      <c r="D159" s="25" t="s">
        <v>17</v>
      </c>
      <c r="E159" s="68" t="s">
        <v>324</v>
      </c>
    </row>
    <row r="160" spans="1:5">
      <c r="A160" s="145">
        <f t="shared" si="8"/>
        <v>140</v>
      </c>
      <c r="B160" s="74" t="s">
        <v>558</v>
      </c>
      <c r="C160" s="75">
        <v>0.4</v>
      </c>
      <c r="D160" s="56" t="s">
        <v>17</v>
      </c>
      <c r="E160" s="68" t="s">
        <v>324</v>
      </c>
    </row>
    <row r="161" spans="1:5">
      <c r="A161" s="145">
        <f t="shared" si="8"/>
        <v>141</v>
      </c>
      <c r="B161" s="77" t="s">
        <v>559</v>
      </c>
      <c r="C161" s="75">
        <v>0.35</v>
      </c>
      <c r="D161" s="25" t="s">
        <v>17</v>
      </c>
      <c r="E161" s="68" t="s">
        <v>324</v>
      </c>
    </row>
    <row r="162" spans="1:5">
      <c r="A162" s="145">
        <f t="shared" si="8"/>
        <v>142</v>
      </c>
      <c r="B162" s="77" t="s">
        <v>560</v>
      </c>
      <c r="C162" s="75">
        <v>1.2</v>
      </c>
      <c r="D162" s="25" t="s">
        <v>17</v>
      </c>
      <c r="E162" s="68" t="s">
        <v>324</v>
      </c>
    </row>
    <row r="163" spans="1:5">
      <c r="A163" s="145">
        <f t="shared" si="8"/>
        <v>143</v>
      </c>
      <c r="B163" s="77" t="s">
        <v>561</v>
      </c>
      <c r="C163" s="75">
        <v>0.3</v>
      </c>
      <c r="D163" s="25" t="s">
        <v>17</v>
      </c>
      <c r="E163" s="68" t="s">
        <v>324</v>
      </c>
    </row>
    <row r="164" spans="1:5">
      <c r="A164" s="145">
        <f t="shared" si="8"/>
        <v>144</v>
      </c>
      <c r="B164" s="77" t="s">
        <v>562</v>
      </c>
      <c r="C164" s="75">
        <v>0.6</v>
      </c>
      <c r="D164" s="25" t="s">
        <v>17</v>
      </c>
      <c r="E164" s="68" t="s">
        <v>324</v>
      </c>
    </row>
    <row r="165" spans="1:5">
      <c r="A165" s="145">
        <f t="shared" si="8"/>
        <v>145</v>
      </c>
      <c r="B165" s="73" t="s">
        <v>563</v>
      </c>
      <c r="C165" s="72">
        <v>0.1</v>
      </c>
      <c r="D165" s="25" t="s">
        <v>17</v>
      </c>
      <c r="E165" s="68" t="s">
        <v>324</v>
      </c>
    </row>
    <row r="166" spans="1:5">
      <c r="A166" s="145">
        <f t="shared" si="8"/>
        <v>146</v>
      </c>
      <c r="B166" s="73" t="s">
        <v>280</v>
      </c>
      <c r="C166" s="72">
        <v>0.1</v>
      </c>
      <c r="D166" s="25" t="s">
        <v>17</v>
      </c>
      <c r="E166" s="68" t="s">
        <v>324</v>
      </c>
    </row>
    <row r="167" spans="1:5">
      <c r="A167" s="145">
        <f t="shared" si="8"/>
        <v>147</v>
      </c>
      <c r="B167" s="77" t="s">
        <v>564</v>
      </c>
      <c r="C167" s="75">
        <v>0.24</v>
      </c>
      <c r="D167" s="25" t="s">
        <v>17</v>
      </c>
      <c r="E167" s="68" t="s">
        <v>324</v>
      </c>
    </row>
    <row r="168" spans="1:5">
      <c r="A168" s="145">
        <f t="shared" si="8"/>
        <v>148</v>
      </c>
      <c r="B168" s="77" t="s">
        <v>565</v>
      </c>
      <c r="C168" s="75">
        <v>0.95</v>
      </c>
      <c r="D168" s="25" t="s">
        <v>17</v>
      </c>
      <c r="E168" s="68" t="s">
        <v>324</v>
      </c>
    </row>
    <row r="169" spans="1:5">
      <c r="A169" s="145">
        <f t="shared" si="8"/>
        <v>149</v>
      </c>
      <c r="B169" s="74" t="s">
        <v>566</v>
      </c>
      <c r="C169" s="75">
        <v>2.1</v>
      </c>
      <c r="D169" s="25" t="s">
        <v>17</v>
      </c>
      <c r="E169" s="68" t="s">
        <v>324</v>
      </c>
    </row>
    <row r="170" spans="1:5">
      <c r="A170" s="145">
        <f t="shared" si="8"/>
        <v>150</v>
      </c>
      <c r="B170" s="74" t="s">
        <v>567</v>
      </c>
      <c r="C170" s="75">
        <v>0.4</v>
      </c>
      <c r="D170" s="25" t="s">
        <v>17</v>
      </c>
      <c r="E170" s="68" t="s">
        <v>324</v>
      </c>
    </row>
    <row r="171" spans="1:5" ht="15.75">
      <c r="A171" s="148"/>
      <c r="B171" s="101" t="s">
        <v>626</v>
      </c>
      <c r="C171" s="101"/>
      <c r="D171" s="102"/>
      <c r="E171" s="90"/>
    </row>
    <row r="172" spans="1:5">
      <c r="A172" s="149">
        <f>A170+1</f>
        <v>151</v>
      </c>
      <c r="B172" s="74" t="s">
        <v>568</v>
      </c>
      <c r="C172" s="75">
        <v>1.1000000000000001</v>
      </c>
      <c r="D172" s="25" t="s">
        <v>17</v>
      </c>
      <c r="E172" s="68" t="s">
        <v>324</v>
      </c>
    </row>
    <row r="173" spans="1:5" ht="15.75">
      <c r="A173" s="148"/>
      <c r="B173" s="101" t="s">
        <v>627</v>
      </c>
      <c r="C173" s="101"/>
      <c r="D173" s="102"/>
      <c r="E173" s="90"/>
    </row>
    <row r="174" spans="1:5">
      <c r="A174" s="149">
        <f>A172+1</f>
        <v>152</v>
      </c>
      <c r="B174" s="74" t="s">
        <v>569</v>
      </c>
      <c r="C174" s="75">
        <v>2.8</v>
      </c>
      <c r="D174" s="37" t="s">
        <v>631</v>
      </c>
      <c r="E174" s="68" t="s">
        <v>324</v>
      </c>
    </row>
    <row r="175" spans="1:5">
      <c r="A175" s="149">
        <f>A174+1</f>
        <v>153</v>
      </c>
      <c r="B175" s="74" t="s">
        <v>570</v>
      </c>
      <c r="C175" s="75">
        <v>0.5</v>
      </c>
      <c r="D175" s="25" t="s">
        <v>17</v>
      </c>
      <c r="E175" s="68" t="s">
        <v>324</v>
      </c>
    </row>
    <row r="176" spans="1:5">
      <c r="A176" s="149">
        <f t="shared" ref="A176:A208" si="9">A175+1</f>
        <v>154</v>
      </c>
      <c r="B176" s="74" t="s">
        <v>571</v>
      </c>
      <c r="C176" s="79">
        <v>1</v>
      </c>
      <c r="D176" s="37" t="s">
        <v>17</v>
      </c>
      <c r="E176" s="68" t="s">
        <v>324</v>
      </c>
    </row>
    <row r="177" spans="1:5">
      <c r="A177" s="149">
        <f t="shared" si="9"/>
        <v>155</v>
      </c>
      <c r="B177" s="74" t="s">
        <v>572</v>
      </c>
      <c r="C177" s="75">
        <v>0.4</v>
      </c>
      <c r="D177" s="37" t="s">
        <v>17</v>
      </c>
      <c r="E177" s="68" t="s">
        <v>324</v>
      </c>
    </row>
    <row r="178" spans="1:5">
      <c r="A178" s="149">
        <f t="shared" si="9"/>
        <v>156</v>
      </c>
      <c r="B178" s="74" t="s">
        <v>573</v>
      </c>
      <c r="C178" s="75">
        <v>0.4</v>
      </c>
      <c r="D178" s="56" t="s">
        <v>438</v>
      </c>
      <c r="E178" s="69" t="s">
        <v>324</v>
      </c>
    </row>
    <row r="179" spans="1:5">
      <c r="A179" s="149">
        <f t="shared" si="9"/>
        <v>157</v>
      </c>
      <c r="B179" s="74" t="s">
        <v>574</v>
      </c>
      <c r="C179" s="75">
        <v>0.2</v>
      </c>
      <c r="D179" s="37" t="s">
        <v>17</v>
      </c>
      <c r="E179" s="69" t="s">
        <v>324</v>
      </c>
    </row>
    <row r="180" spans="1:5">
      <c r="A180" s="149">
        <f t="shared" si="9"/>
        <v>158</v>
      </c>
      <c r="B180" s="74" t="s">
        <v>575</v>
      </c>
      <c r="C180" s="75">
        <v>0.33</v>
      </c>
      <c r="D180" s="68" t="s">
        <v>468</v>
      </c>
      <c r="E180" s="69" t="s">
        <v>324</v>
      </c>
    </row>
    <row r="181" spans="1:5">
      <c r="A181" s="149">
        <f t="shared" si="9"/>
        <v>159</v>
      </c>
      <c r="B181" s="77" t="s">
        <v>576</v>
      </c>
      <c r="C181" s="75">
        <v>1.1499999999999999</v>
      </c>
      <c r="D181" s="25" t="s">
        <v>17</v>
      </c>
      <c r="E181" s="69" t="s">
        <v>324</v>
      </c>
    </row>
    <row r="182" spans="1:5">
      <c r="A182" s="149">
        <f t="shared" si="9"/>
        <v>160</v>
      </c>
      <c r="B182" s="77" t="s">
        <v>577</v>
      </c>
      <c r="C182" s="75">
        <v>9.5</v>
      </c>
      <c r="D182" s="37" t="s">
        <v>631</v>
      </c>
      <c r="E182" s="68" t="s">
        <v>324</v>
      </c>
    </row>
    <row r="183" spans="1:5">
      <c r="A183" s="149">
        <f t="shared" si="9"/>
        <v>161</v>
      </c>
      <c r="B183" s="73" t="s">
        <v>578</v>
      </c>
      <c r="C183" s="76">
        <v>1</v>
      </c>
      <c r="D183" s="37" t="s">
        <v>631</v>
      </c>
      <c r="E183" s="68" t="s">
        <v>325</v>
      </c>
    </row>
    <row r="184" spans="1:5">
      <c r="A184" s="149">
        <f t="shared" si="9"/>
        <v>162</v>
      </c>
      <c r="B184" s="77" t="s">
        <v>579</v>
      </c>
      <c r="C184" s="75">
        <v>1.1499999999999999</v>
      </c>
      <c r="D184" s="37" t="s">
        <v>17</v>
      </c>
      <c r="E184" s="68" t="s">
        <v>324</v>
      </c>
    </row>
    <row r="185" spans="1:5">
      <c r="A185" s="149">
        <f t="shared" si="9"/>
        <v>163</v>
      </c>
      <c r="B185" s="138" t="s">
        <v>580</v>
      </c>
      <c r="C185" s="72">
        <v>2.8</v>
      </c>
      <c r="D185" s="37" t="s">
        <v>631</v>
      </c>
      <c r="E185" s="68" t="s">
        <v>325</v>
      </c>
    </row>
    <row r="186" spans="1:5">
      <c r="A186" s="149">
        <f t="shared" si="9"/>
        <v>164</v>
      </c>
      <c r="B186" s="139" t="s">
        <v>581</v>
      </c>
      <c r="C186" s="79">
        <v>1</v>
      </c>
      <c r="D186" s="37" t="s">
        <v>631</v>
      </c>
      <c r="E186" s="68" t="s">
        <v>324</v>
      </c>
    </row>
    <row r="187" spans="1:5">
      <c r="A187" s="149">
        <f t="shared" si="9"/>
        <v>165</v>
      </c>
      <c r="B187" s="139" t="s">
        <v>582</v>
      </c>
      <c r="C187" s="75">
        <f>0.55+0.6</f>
        <v>1.1499999999999999</v>
      </c>
      <c r="D187" s="25" t="s">
        <v>468</v>
      </c>
      <c r="E187" s="68" t="s">
        <v>324</v>
      </c>
    </row>
    <row r="188" spans="1:5">
      <c r="A188" s="149">
        <f t="shared" si="9"/>
        <v>166</v>
      </c>
      <c r="B188" s="138" t="s">
        <v>583</v>
      </c>
      <c r="C188" s="72">
        <v>0.3</v>
      </c>
      <c r="D188" s="37" t="s">
        <v>631</v>
      </c>
      <c r="E188" s="28" t="s">
        <v>325</v>
      </c>
    </row>
    <row r="189" spans="1:5">
      <c r="A189" s="149">
        <f t="shared" si="9"/>
        <v>167</v>
      </c>
      <c r="B189" s="73" t="s">
        <v>584</v>
      </c>
      <c r="C189" s="72">
        <v>0.2</v>
      </c>
      <c r="D189" s="37" t="s">
        <v>631</v>
      </c>
      <c r="E189" s="28" t="s">
        <v>325</v>
      </c>
    </row>
    <row r="190" spans="1:5">
      <c r="A190" s="149">
        <f t="shared" si="9"/>
        <v>168</v>
      </c>
      <c r="B190" s="77" t="s">
        <v>34</v>
      </c>
      <c r="C190" s="75">
        <v>0.5</v>
      </c>
      <c r="D190" s="37" t="s">
        <v>17</v>
      </c>
      <c r="E190" s="68" t="s">
        <v>324</v>
      </c>
    </row>
    <row r="191" spans="1:5">
      <c r="A191" s="149">
        <f t="shared" si="9"/>
        <v>169</v>
      </c>
      <c r="B191" s="77" t="s">
        <v>585</v>
      </c>
      <c r="C191" s="75">
        <v>0.55000000000000004</v>
      </c>
      <c r="D191" s="37" t="s">
        <v>17</v>
      </c>
      <c r="E191" s="68" t="s">
        <v>324</v>
      </c>
    </row>
    <row r="192" spans="1:5">
      <c r="A192" s="149">
        <f t="shared" si="9"/>
        <v>170</v>
      </c>
      <c r="B192" s="73" t="s">
        <v>586</v>
      </c>
      <c r="C192" s="72">
        <v>3.7</v>
      </c>
      <c r="D192" s="37" t="s">
        <v>631</v>
      </c>
      <c r="E192" s="68" t="s">
        <v>325</v>
      </c>
    </row>
    <row r="193" spans="1:5">
      <c r="A193" s="149">
        <f t="shared" si="9"/>
        <v>171</v>
      </c>
      <c r="B193" s="77" t="s">
        <v>587</v>
      </c>
      <c r="C193" s="75">
        <v>0.95</v>
      </c>
      <c r="D193" s="25" t="s">
        <v>17</v>
      </c>
      <c r="E193" s="68" t="s">
        <v>324</v>
      </c>
    </row>
    <row r="194" spans="1:5">
      <c r="A194" s="149">
        <f t="shared" si="9"/>
        <v>172</v>
      </c>
      <c r="B194" s="74" t="s">
        <v>588</v>
      </c>
      <c r="C194" s="75">
        <v>4.5</v>
      </c>
      <c r="D194" s="25" t="s">
        <v>17</v>
      </c>
      <c r="E194" s="68" t="s">
        <v>324</v>
      </c>
    </row>
    <row r="195" spans="1:5">
      <c r="A195" s="149">
        <f t="shared" si="9"/>
        <v>173</v>
      </c>
      <c r="B195" s="74" t="s">
        <v>589</v>
      </c>
      <c r="C195" s="75">
        <v>0.55000000000000004</v>
      </c>
      <c r="D195" s="25" t="s">
        <v>438</v>
      </c>
      <c r="E195" s="68" t="s">
        <v>324</v>
      </c>
    </row>
    <row r="196" spans="1:5">
      <c r="A196" s="149">
        <f t="shared" si="9"/>
        <v>174</v>
      </c>
      <c r="B196" s="74" t="s">
        <v>590</v>
      </c>
      <c r="C196" s="75">
        <v>0.3</v>
      </c>
      <c r="D196" s="37" t="s">
        <v>17</v>
      </c>
      <c r="E196" s="68" t="s">
        <v>324</v>
      </c>
    </row>
    <row r="197" spans="1:5">
      <c r="A197" s="149">
        <f t="shared" si="9"/>
        <v>175</v>
      </c>
      <c r="B197" s="71" t="s">
        <v>591</v>
      </c>
      <c r="C197" s="72">
        <v>0.5</v>
      </c>
      <c r="D197" s="37" t="s">
        <v>17</v>
      </c>
      <c r="E197" s="68" t="s">
        <v>324</v>
      </c>
    </row>
    <row r="198" spans="1:5">
      <c r="A198" s="149">
        <f t="shared" si="9"/>
        <v>176</v>
      </c>
      <c r="B198" s="71" t="s">
        <v>592</v>
      </c>
      <c r="C198" s="72">
        <v>0.28999999999999998</v>
      </c>
      <c r="D198" s="37" t="s">
        <v>17</v>
      </c>
      <c r="E198" s="68" t="s">
        <v>324</v>
      </c>
    </row>
    <row r="199" spans="1:5">
      <c r="A199" s="149">
        <f t="shared" si="9"/>
        <v>177</v>
      </c>
      <c r="B199" s="71" t="s">
        <v>593</v>
      </c>
      <c r="C199" s="72">
        <v>0.05</v>
      </c>
      <c r="D199" s="37" t="s">
        <v>17</v>
      </c>
      <c r="E199" s="68" t="s">
        <v>324</v>
      </c>
    </row>
    <row r="200" spans="1:5">
      <c r="A200" s="149">
        <f t="shared" si="9"/>
        <v>178</v>
      </c>
      <c r="B200" s="71" t="s">
        <v>594</v>
      </c>
      <c r="C200" s="72">
        <v>0.38</v>
      </c>
      <c r="D200" s="37" t="s">
        <v>17</v>
      </c>
      <c r="E200" s="68" t="s">
        <v>324</v>
      </c>
    </row>
    <row r="201" spans="1:5">
      <c r="A201" s="149">
        <f t="shared" si="9"/>
        <v>179</v>
      </c>
      <c r="B201" s="71" t="s">
        <v>595</v>
      </c>
      <c r="C201" s="72">
        <v>0.33</v>
      </c>
      <c r="D201" s="37" t="s">
        <v>17</v>
      </c>
      <c r="E201" s="68" t="s">
        <v>324</v>
      </c>
    </row>
    <row r="202" spans="1:5">
      <c r="A202" s="149">
        <f t="shared" si="9"/>
        <v>180</v>
      </c>
      <c r="B202" s="71" t="s">
        <v>596</v>
      </c>
      <c r="C202" s="72">
        <v>0.32</v>
      </c>
      <c r="D202" s="37" t="s">
        <v>17</v>
      </c>
      <c r="E202" s="68" t="s">
        <v>324</v>
      </c>
    </row>
    <row r="203" spans="1:5">
      <c r="A203" s="149">
        <f t="shared" si="9"/>
        <v>181</v>
      </c>
      <c r="B203" s="71" t="s">
        <v>597</v>
      </c>
      <c r="C203" s="72">
        <v>0.33</v>
      </c>
      <c r="D203" s="37" t="s">
        <v>17</v>
      </c>
      <c r="E203" s="68" t="s">
        <v>324</v>
      </c>
    </row>
    <row r="204" spans="1:5">
      <c r="A204" s="149">
        <f t="shared" si="9"/>
        <v>182</v>
      </c>
      <c r="B204" s="71" t="s">
        <v>598</v>
      </c>
      <c r="C204" s="72">
        <v>0.14000000000000001</v>
      </c>
      <c r="D204" s="37" t="s">
        <v>17</v>
      </c>
      <c r="E204" s="68" t="s">
        <v>324</v>
      </c>
    </row>
    <row r="205" spans="1:5">
      <c r="A205" s="149">
        <f t="shared" si="9"/>
        <v>183</v>
      </c>
      <c r="B205" s="77" t="s">
        <v>599</v>
      </c>
      <c r="C205" s="75">
        <v>2.2000000000000002</v>
      </c>
      <c r="D205" s="25" t="s">
        <v>17</v>
      </c>
      <c r="E205" s="68" t="s">
        <v>324</v>
      </c>
    </row>
    <row r="206" spans="1:5">
      <c r="A206" s="149">
        <f t="shared" si="9"/>
        <v>184</v>
      </c>
      <c r="B206" s="77" t="s">
        <v>600</v>
      </c>
      <c r="C206" s="75">
        <v>1.8</v>
      </c>
      <c r="D206" s="25" t="s">
        <v>17</v>
      </c>
      <c r="E206" s="68" t="s">
        <v>324</v>
      </c>
    </row>
    <row r="207" spans="1:5">
      <c r="A207" s="149">
        <f t="shared" si="9"/>
        <v>185</v>
      </c>
      <c r="B207" s="77" t="s">
        <v>601</v>
      </c>
      <c r="C207" s="75">
        <v>9.1999999999999993</v>
      </c>
      <c r="D207" s="25" t="s">
        <v>17</v>
      </c>
      <c r="E207" s="68" t="s">
        <v>324</v>
      </c>
    </row>
    <row r="208" spans="1:5">
      <c r="A208" s="149">
        <f t="shared" si="9"/>
        <v>186</v>
      </c>
      <c r="B208" s="77" t="s">
        <v>602</v>
      </c>
      <c r="C208" s="75">
        <v>0.6</v>
      </c>
      <c r="D208" s="37" t="s">
        <v>17</v>
      </c>
      <c r="E208" s="68" t="s">
        <v>324</v>
      </c>
    </row>
    <row r="209" spans="1:5" ht="15.6" customHeight="1">
      <c r="A209" s="148"/>
      <c r="B209" s="94" t="s">
        <v>628</v>
      </c>
      <c r="C209" s="95"/>
      <c r="D209" s="96"/>
      <c r="E209" s="93"/>
    </row>
    <row r="210" spans="1:5">
      <c r="A210" s="149">
        <f>A208+1</f>
        <v>187</v>
      </c>
      <c r="B210" s="74" t="s">
        <v>603</v>
      </c>
      <c r="C210" s="75">
        <v>0.2</v>
      </c>
      <c r="D210" s="37" t="s">
        <v>631</v>
      </c>
      <c r="E210" s="68" t="s">
        <v>324</v>
      </c>
    </row>
    <row r="211" spans="1:5">
      <c r="A211" s="149">
        <f>A210+1</f>
        <v>188</v>
      </c>
      <c r="B211" s="77" t="s">
        <v>604</v>
      </c>
      <c r="C211" s="75">
        <v>0.3</v>
      </c>
      <c r="D211" s="25" t="s">
        <v>17</v>
      </c>
      <c r="E211" s="68" t="s">
        <v>324</v>
      </c>
    </row>
    <row r="212" spans="1:5">
      <c r="A212" s="149">
        <f t="shared" ref="A212:A223" si="10">A211+1</f>
        <v>189</v>
      </c>
      <c r="B212" s="77" t="s">
        <v>605</v>
      </c>
      <c r="C212" s="79">
        <v>1.5</v>
      </c>
      <c r="D212" s="37" t="s">
        <v>631</v>
      </c>
      <c r="E212" s="68" t="s">
        <v>324</v>
      </c>
    </row>
    <row r="213" spans="1:5">
      <c r="A213" s="149">
        <f t="shared" si="10"/>
        <v>190</v>
      </c>
      <c r="B213" s="77" t="s">
        <v>606</v>
      </c>
      <c r="C213" s="75">
        <v>0.14000000000000001</v>
      </c>
      <c r="D213" s="25" t="s">
        <v>17</v>
      </c>
      <c r="E213" s="68" t="s">
        <v>324</v>
      </c>
    </row>
    <row r="214" spans="1:5">
      <c r="A214" s="149">
        <f t="shared" si="10"/>
        <v>191</v>
      </c>
      <c r="B214" s="77" t="s">
        <v>374</v>
      </c>
      <c r="C214" s="75">
        <v>0.31</v>
      </c>
      <c r="D214" s="37" t="s">
        <v>631</v>
      </c>
      <c r="E214" s="68" t="s">
        <v>324</v>
      </c>
    </row>
    <row r="215" spans="1:5">
      <c r="A215" s="149">
        <f t="shared" si="10"/>
        <v>192</v>
      </c>
      <c r="B215" s="77" t="s">
        <v>607</v>
      </c>
      <c r="C215" s="75">
        <v>0.16</v>
      </c>
      <c r="D215" s="37" t="s">
        <v>631</v>
      </c>
      <c r="E215" s="68" t="s">
        <v>324</v>
      </c>
    </row>
    <row r="216" spans="1:5">
      <c r="A216" s="149">
        <f t="shared" si="10"/>
        <v>193</v>
      </c>
      <c r="B216" s="77" t="s">
        <v>608</v>
      </c>
      <c r="C216" s="75">
        <v>0.8</v>
      </c>
      <c r="D216" s="37" t="s">
        <v>631</v>
      </c>
      <c r="E216" s="68" t="s">
        <v>324</v>
      </c>
    </row>
    <row r="217" spans="1:5">
      <c r="A217" s="149">
        <f t="shared" si="10"/>
        <v>194</v>
      </c>
      <c r="B217" s="77" t="s">
        <v>609</v>
      </c>
      <c r="C217" s="75">
        <v>0.22</v>
      </c>
      <c r="D217" s="25" t="s">
        <v>17</v>
      </c>
      <c r="E217" s="68" t="s">
        <v>324</v>
      </c>
    </row>
    <row r="218" spans="1:5">
      <c r="A218" s="149">
        <f t="shared" si="10"/>
        <v>195</v>
      </c>
      <c r="B218" s="77" t="s">
        <v>610</v>
      </c>
      <c r="C218" s="75">
        <v>1.2</v>
      </c>
      <c r="D218" s="25" t="s">
        <v>17</v>
      </c>
      <c r="E218" s="68" t="s">
        <v>324</v>
      </c>
    </row>
    <row r="219" spans="1:5">
      <c r="A219" s="149">
        <f t="shared" si="10"/>
        <v>196</v>
      </c>
      <c r="B219" s="73" t="s">
        <v>611</v>
      </c>
      <c r="C219" s="76">
        <v>1</v>
      </c>
      <c r="D219" s="37" t="s">
        <v>631</v>
      </c>
      <c r="E219" s="28" t="s">
        <v>323</v>
      </c>
    </row>
    <row r="220" spans="1:5">
      <c r="A220" s="149">
        <f t="shared" si="10"/>
        <v>197</v>
      </c>
      <c r="B220" s="77" t="s">
        <v>612</v>
      </c>
      <c r="C220" s="75">
        <v>0.12</v>
      </c>
      <c r="D220" s="37" t="s">
        <v>631</v>
      </c>
      <c r="E220" s="68" t="s">
        <v>324</v>
      </c>
    </row>
    <row r="221" spans="1:5">
      <c r="A221" s="149">
        <f t="shared" si="10"/>
        <v>198</v>
      </c>
      <c r="B221" s="77" t="s">
        <v>613</v>
      </c>
      <c r="C221" s="75">
        <v>0.45</v>
      </c>
      <c r="D221" s="25" t="s">
        <v>17</v>
      </c>
      <c r="E221" s="68" t="s">
        <v>324</v>
      </c>
    </row>
    <row r="222" spans="1:5">
      <c r="A222" s="149">
        <f t="shared" si="10"/>
        <v>199</v>
      </c>
      <c r="B222" s="77" t="s">
        <v>614</v>
      </c>
      <c r="C222" s="75">
        <v>0.35</v>
      </c>
      <c r="D222" s="25" t="s">
        <v>17</v>
      </c>
      <c r="E222" s="68" t="s">
        <v>324</v>
      </c>
    </row>
    <row r="223" spans="1:5">
      <c r="A223" s="149">
        <f t="shared" si="10"/>
        <v>200</v>
      </c>
      <c r="B223" s="77" t="s">
        <v>615</v>
      </c>
      <c r="C223" s="75">
        <v>0.26</v>
      </c>
      <c r="D223" s="25" t="s">
        <v>17</v>
      </c>
      <c r="E223" s="68" t="s">
        <v>324</v>
      </c>
    </row>
    <row r="224" spans="1:5" ht="15" thickBot="1">
      <c r="A224" s="149">
        <f>A223+1</f>
        <v>201</v>
      </c>
      <c r="B224" s="106" t="s">
        <v>69</v>
      </c>
      <c r="C224" s="104">
        <v>0.39</v>
      </c>
      <c r="D224" s="37" t="s">
        <v>631</v>
      </c>
      <c r="E224" s="68" t="s">
        <v>324</v>
      </c>
    </row>
    <row r="225" spans="1:5" ht="21" customHeight="1" thickBot="1">
      <c r="A225" s="151"/>
      <c r="B225" s="107" t="s">
        <v>347</v>
      </c>
      <c r="C225" s="103"/>
      <c r="D225" s="137"/>
      <c r="E225" s="144">
        <v>16.7</v>
      </c>
    </row>
    <row r="226" spans="1:5" ht="18.600000000000001" customHeight="1" thickBot="1">
      <c r="A226" s="152"/>
      <c r="B226" s="108" t="s">
        <v>348</v>
      </c>
      <c r="C226" s="103"/>
      <c r="D226" s="137"/>
      <c r="E226" s="144">
        <v>18.5</v>
      </c>
    </row>
    <row r="227" spans="1:5" ht="13.15" customHeight="1" thickBot="1">
      <c r="A227" s="152"/>
      <c r="B227" s="109" t="s">
        <v>349</v>
      </c>
      <c r="C227" s="103"/>
      <c r="D227" s="137"/>
      <c r="E227" s="144">
        <f>E228-E225-E226</f>
        <v>125.30999999999997</v>
      </c>
    </row>
    <row r="228" spans="1:5" ht="15.75" thickBot="1">
      <c r="A228" s="153"/>
      <c r="B228" s="110" t="s">
        <v>616</v>
      </c>
      <c r="C228" s="105"/>
      <c r="D228" s="137"/>
      <c r="E228" s="105">
        <f>SUM(C14:C224)</f>
        <v>160.50999999999996</v>
      </c>
    </row>
    <row r="237" spans="1:5">
      <c r="B237" s="142"/>
      <c r="C237" s="141"/>
    </row>
    <row r="238" spans="1:5">
      <c r="B238" s="142"/>
      <c r="C238" s="143"/>
    </row>
    <row r="239" spans="1:5">
      <c r="B239" s="142"/>
      <c r="C239" s="143"/>
    </row>
    <row r="245" spans="3:5">
      <c r="C245" s="143"/>
    </row>
    <row r="250" spans="3:5">
      <c r="E250" s="176"/>
    </row>
    <row r="251" spans="3:5">
      <c r="E251" s="176"/>
    </row>
  </sheetData>
  <autoFilter ref="E1:E245" xr:uid="{00000000-0009-0000-0000-000000000000}"/>
  <mergeCells count="5">
    <mergeCell ref="A6:A11"/>
    <mergeCell ref="B6:B11"/>
    <mergeCell ref="C6:C11"/>
    <mergeCell ref="D6:D11"/>
    <mergeCell ref="E6:E11"/>
  </mergeCells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41"/>
  <sheetViews>
    <sheetView tabSelected="1" zoomScaleNormal="100" workbookViewId="0"/>
  </sheetViews>
  <sheetFormatPr defaultColWidth="8" defaultRowHeight="12.75"/>
  <cols>
    <col min="1" max="1" width="3.625" style="10" customWidth="1"/>
    <col min="2" max="2" width="45.75" style="10" customWidth="1"/>
    <col min="3" max="3" width="9.875" style="11" customWidth="1"/>
    <col min="4" max="4" width="12.25" style="10" customWidth="1"/>
    <col min="5" max="5" width="12.5" style="10" customWidth="1"/>
    <col min="6" max="8" width="8" style="10"/>
    <col min="9" max="9" width="9.625" style="10" customWidth="1"/>
    <col min="10" max="16384" width="8" style="10"/>
  </cols>
  <sheetData>
    <row r="1" spans="1:9" s="1" customFormat="1">
      <c r="C1" s="2"/>
    </row>
    <row r="2" spans="1:9" s="1" customFormat="1" ht="12.75" customHeight="1">
      <c r="A2" s="3"/>
      <c r="B2" s="23"/>
      <c r="C2" s="23"/>
      <c r="D2" s="23"/>
      <c r="E2" s="23"/>
    </row>
    <row r="3" spans="1:9" s="1" customFormat="1" ht="27.75" customHeight="1">
      <c r="A3" s="3"/>
      <c r="B3" s="192" t="s">
        <v>634</v>
      </c>
      <c r="C3" s="192"/>
      <c r="D3" s="192"/>
      <c r="E3" s="192"/>
    </row>
    <row r="4" spans="1:9" s="1" customFormat="1" ht="12.75" customHeight="1">
      <c r="A4" s="3"/>
      <c r="B4" s="192"/>
      <c r="C4" s="192"/>
      <c r="D4" s="192"/>
      <c r="E4" s="192"/>
    </row>
    <row r="5" spans="1:9" s="1" customFormat="1" ht="13.5" customHeight="1" thickBot="1">
      <c r="A5" s="3"/>
      <c r="B5" s="4"/>
      <c r="C5" s="4"/>
      <c r="D5" s="4"/>
      <c r="E5" s="4"/>
    </row>
    <row r="6" spans="1:9" s="1" customFormat="1" ht="13.5" customHeight="1">
      <c r="A6" s="193" t="s">
        <v>0</v>
      </c>
      <c r="B6" s="196" t="s">
        <v>1</v>
      </c>
      <c r="C6" s="199" t="s">
        <v>2</v>
      </c>
      <c r="D6" s="199" t="s">
        <v>3</v>
      </c>
      <c r="E6" s="202" t="s">
        <v>395</v>
      </c>
    </row>
    <row r="7" spans="1:9" s="1" customFormat="1" ht="13.5" customHeight="1">
      <c r="A7" s="194"/>
      <c r="B7" s="197"/>
      <c r="C7" s="200"/>
      <c r="D7" s="200"/>
      <c r="E7" s="203"/>
    </row>
    <row r="8" spans="1:9" s="1" customFormat="1" ht="13.5" customHeight="1">
      <c r="A8" s="194"/>
      <c r="B8" s="197"/>
      <c r="C8" s="200"/>
      <c r="D8" s="200"/>
      <c r="E8" s="203"/>
    </row>
    <row r="9" spans="1:9" s="1" customFormat="1" ht="13.5" customHeight="1">
      <c r="A9" s="194"/>
      <c r="B9" s="197"/>
      <c r="C9" s="200"/>
      <c r="D9" s="200"/>
      <c r="E9" s="203"/>
      <c r="G9"/>
    </row>
    <row r="10" spans="1:9" s="1" customFormat="1" ht="12.75" customHeight="1">
      <c r="A10" s="194"/>
      <c r="B10" s="197"/>
      <c r="C10" s="200"/>
      <c r="D10" s="200"/>
      <c r="E10" s="203"/>
    </row>
    <row r="11" spans="1:9" s="1" customFormat="1" ht="13.5" customHeight="1" thickBot="1">
      <c r="A11" s="195"/>
      <c r="B11" s="198"/>
      <c r="C11" s="201"/>
      <c r="D11" s="201"/>
      <c r="E11" s="204"/>
    </row>
    <row r="12" spans="1:9" s="1" customFormat="1" ht="14.25" thickBot="1">
      <c r="A12" s="162"/>
      <c r="B12" s="164" t="s">
        <v>396</v>
      </c>
      <c r="C12" s="166"/>
      <c r="D12" s="166"/>
      <c r="E12" s="168"/>
    </row>
    <row r="13" spans="1:9" s="1" customFormat="1" ht="12" customHeight="1">
      <c r="A13" s="161"/>
      <c r="B13" s="163" t="s">
        <v>4</v>
      </c>
      <c r="C13" s="165"/>
      <c r="D13" s="165"/>
      <c r="E13" s="167"/>
    </row>
    <row r="14" spans="1:9" s="6" customFormat="1">
      <c r="A14" s="5">
        <v>1</v>
      </c>
      <c r="B14" s="13" t="s">
        <v>5</v>
      </c>
      <c r="C14" s="27">
        <v>0.75</v>
      </c>
      <c r="D14" s="24" t="s">
        <v>631</v>
      </c>
      <c r="E14" s="64" t="s">
        <v>324</v>
      </c>
    </row>
    <row r="15" spans="1:9" s="1" customFormat="1">
      <c r="A15" s="5">
        <f>A14+1</f>
        <v>2</v>
      </c>
      <c r="B15" s="13" t="s">
        <v>6</v>
      </c>
      <c r="C15" s="27">
        <v>1.9</v>
      </c>
      <c r="D15" s="24" t="s">
        <v>631</v>
      </c>
      <c r="E15" s="64" t="s">
        <v>324</v>
      </c>
      <c r="F15" s="6"/>
      <c r="G15" s="6"/>
      <c r="H15" s="6"/>
      <c r="I15" s="6"/>
    </row>
    <row r="16" spans="1:9" s="1" customFormat="1" ht="11.45" customHeight="1">
      <c r="A16" s="111"/>
      <c r="B16" s="112" t="s">
        <v>7</v>
      </c>
      <c r="C16" s="120"/>
      <c r="D16" s="111"/>
      <c r="E16" s="121"/>
      <c r="F16" s="6"/>
      <c r="G16" s="6"/>
      <c r="H16" s="6"/>
      <c r="I16" s="6"/>
    </row>
    <row r="17" spans="1:10" s="1" customFormat="1">
      <c r="A17" s="5">
        <f>A15+1</f>
        <v>3</v>
      </c>
      <c r="B17" s="14" t="s">
        <v>8</v>
      </c>
      <c r="C17" s="29">
        <v>7.0000000000000007E-2</v>
      </c>
      <c r="D17" s="30" t="s">
        <v>392</v>
      </c>
      <c r="E17" s="31" t="s">
        <v>324</v>
      </c>
      <c r="F17" s="6"/>
      <c r="G17" s="6"/>
      <c r="H17" s="6"/>
      <c r="I17" s="6"/>
    </row>
    <row r="18" spans="1:10" s="1" customFormat="1">
      <c r="A18" s="5">
        <f>A17+1</f>
        <v>4</v>
      </c>
      <c r="B18" s="14" t="s">
        <v>423</v>
      </c>
      <c r="C18" s="29">
        <v>0.32</v>
      </c>
      <c r="D18" s="22" t="s">
        <v>74</v>
      </c>
      <c r="E18" s="31" t="s">
        <v>324</v>
      </c>
      <c r="F18" s="6"/>
      <c r="G18" s="6"/>
      <c r="H18" s="6"/>
      <c r="I18" s="6"/>
      <c r="J18" s="6"/>
    </row>
    <row r="19" spans="1:10" s="1" customFormat="1">
      <c r="A19" s="5">
        <f t="shared" ref="A19:A82" si="0">A18+1</f>
        <v>5</v>
      </c>
      <c r="B19" s="14" t="s">
        <v>319</v>
      </c>
      <c r="C19" s="29">
        <v>0.14299999999999999</v>
      </c>
      <c r="D19" s="24" t="s">
        <v>631</v>
      </c>
      <c r="E19" s="31" t="s">
        <v>324</v>
      </c>
      <c r="F19" s="6"/>
      <c r="G19" s="6"/>
      <c r="H19" s="6"/>
      <c r="I19" s="6"/>
    </row>
    <row r="20" spans="1:10" s="1" customFormat="1">
      <c r="A20" s="5">
        <f t="shared" si="0"/>
        <v>6</v>
      </c>
      <c r="B20" s="14" t="s">
        <v>353</v>
      </c>
      <c r="C20" s="32">
        <v>0.13500000000000001</v>
      </c>
      <c r="D20" s="30" t="s">
        <v>15</v>
      </c>
      <c r="E20" s="31" t="s">
        <v>324</v>
      </c>
      <c r="F20" s="6"/>
      <c r="G20" s="6"/>
      <c r="H20" s="6"/>
      <c r="I20" s="6"/>
    </row>
    <row r="21" spans="1:10" s="1" customFormat="1">
      <c r="A21" s="5">
        <f t="shared" si="0"/>
        <v>7</v>
      </c>
      <c r="B21" s="14" t="s">
        <v>10</v>
      </c>
      <c r="C21" s="29">
        <v>0.32500000000000001</v>
      </c>
      <c r="D21" s="24" t="s">
        <v>631</v>
      </c>
      <c r="E21" s="31" t="s">
        <v>324</v>
      </c>
      <c r="F21" s="6"/>
      <c r="G21" s="6"/>
      <c r="H21" s="6"/>
      <c r="I21" s="6"/>
    </row>
    <row r="22" spans="1:10" s="1" customFormat="1">
      <c r="A22" s="5">
        <f t="shared" si="0"/>
        <v>8</v>
      </c>
      <c r="B22" s="14" t="s">
        <v>11</v>
      </c>
      <c r="C22" s="29">
        <v>7.0000000000000007E-2</v>
      </c>
      <c r="D22" s="24" t="s">
        <v>631</v>
      </c>
      <c r="E22" s="31" t="s">
        <v>324</v>
      </c>
      <c r="F22" s="6"/>
      <c r="G22" s="6"/>
      <c r="H22" s="6"/>
      <c r="I22" s="6"/>
    </row>
    <row r="23" spans="1:10" s="1" customFormat="1">
      <c r="A23" s="5">
        <f t="shared" si="0"/>
        <v>9</v>
      </c>
      <c r="B23" s="14" t="s">
        <v>12</v>
      </c>
      <c r="C23" s="29">
        <v>9.7000000000000003E-2</v>
      </c>
      <c r="D23" s="30" t="s">
        <v>392</v>
      </c>
      <c r="E23" s="56" t="s">
        <v>324</v>
      </c>
      <c r="F23" s="6"/>
      <c r="G23" s="6"/>
      <c r="H23" s="6"/>
      <c r="I23" s="6"/>
    </row>
    <row r="24" spans="1:10" s="1" customFormat="1">
      <c r="A24" s="5">
        <f t="shared" si="0"/>
        <v>10</v>
      </c>
      <c r="B24" s="58" t="s">
        <v>13</v>
      </c>
      <c r="C24" s="59">
        <v>0.42</v>
      </c>
      <c r="D24" s="5" t="s">
        <v>468</v>
      </c>
      <c r="E24" s="57" t="s">
        <v>324</v>
      </c>
      <c r="F24" s="6"/>
      <c r="G24" s="6"/>
      <c r="H24" s="6"/>
      <c r="I24" s="6"/>
    </row>
    <row r="25" spans="1:10" s="1" customFormat="1">
      <c r="A25" s="5">
        <f t="shared" si="0"/>
        <v>11</v>
      </c>
      <c r="B25" s="14" t="s">
        <v>14</v>
      </c>
      <c r="C25" s="29">
        <v>0.105</v>
      </c>
      <c r="D25" s="30" t="s">
        <v>15</v>
      </c>
      <c r="E25" s="56" t="s">
        <v>324</v>
      </c>
      <c r="F25" s="6"/>
      <c r="G25" s="6"/>
      <c r="H25" s="6"/>
      <c r="I25" s="6"/>
    </row>
    <row r="26" spans="1:10" s="1" customFormat="1">
      <c r="A26" s="5">
        <f t="shared" si="0"/>
        <v>12</v>
      </c>
      <c r="B26" s="15" t="s">
        <v>16</v>
      </c>
      <c r="C26" s="29">
        <v>0.495</v>
      </c>
      <c r="D26" s="30" t="s">
        <v>17</v>
      </c>
      <c r="E26" s="56" t="s">
        <v>324</v>
      </c>
      <c r="F26" s="6"/>
      <c r="G26" s="6"/>
      <c r="H26" s="6"/>
      <c r="I26" s="6"/>
    </row>
    <row r="27" spans="1:10" s="1" customFormat="1">
      <c r="A27" s="5">
        <f t="shared" si="0"/>
        <v>13</v>
      </c>
      <c r="B27" s="14" t="s">
        <v>18</v>
      </c>
      <c r="C27" s="29">
        <v>0.30199999999999999</v>
      </c>
      <c r="D27" s="5" t="s">
        <v>468</v>
      </c>
      <c r="E27" s="56" t="s">
        <v>324</v>
      </c>
      <c r="F27" s="6"/>
      <c r="G27" s="6"/>
      <c r="H27" s="6"/>
      <c r="I27" s="6"/>
    </row>
    <row r="28" spans="1:10" s="1" customFormat="1">
      <c r="A28" s="5">
        <f t="shared" si="0"/>
        <v>14</v>
      </c>
      <c r="B28" s="14" t="s">
        <v>19</v>
      </c>
      <c r="C28" s="34">
        <v>2.83</v>
      </c>
      <c r="D28" s="30" t="s">
        <v>15</v>
      </c>
      <c r="E28" s="56" t="s">
        <v>324</v>
      </c>
      <c r="F28" s="6"/>
      <c r="G28" s="6"/>
      <c r="H28" s="6"/>
      <c r="I28" s="6"/>
    </row>
    <row r="29" spans="1:10" s="1" customFormat="1">
      <c r="A29" s="5">
        <f t="shared" si="0"/>
        <v>15</v>
      </c>
      <c r="B29" s="14" t="s">
        <v>21</v>
      </c>
      <c r="C29" s="35">
        <v>0.3</v>
      </c>
      <c r="D29" s="5" t="s">
        <v>468</v>
      </c>
      <c r="E29" s="56" t="s">
        <v>324</v>
      </c>
      <c r="F29" s="6"/>
      <c r="G29" s="6"/>
      <c r="H29" s="6"/>
      <c r="I29" s="6"/>
    </row>
    <row r="30" spans="1:10" s="1" customFormat="1">
      <c r="A30" s="5">
        <f t="shared" si="0"/>
        <v>16</v>
      </c>
      <c r="B30" s="14" t="s">
        <v>22</v>
      </c>
      <c r="C30" s="34">
        <v>0.08</v>
      </c>
      <c r="D30" s="24" t="s">
        <v>17</v>
      </c>
      <c r="E30" s="56" t="s">
        <v>324</v>
      </c>
      <c r="F30" s="6"/>
      <c r="G30" s="6"/>
      <c r="H30" s="6"/>
      <c r="I30" s="6"/>
    </row>
    <row r="31" spans="1:10" s="1" customFormat="1">
      <c r="A31" s="5">
        <f t="shared" si="0"/>
        <v>17</v>
      </c>
      <c r="B31" s="15" t="s">
        <v>23</v>
      </c>
      <c r="C31" s="34">
        <v>0.28000000000000003</v>
      </c>
      <c r="D31" s="5" t="s">
        <v>468</v>
      </c>
      <c r="E31" s="56" t="s">
        <v>324</v>
      </c>
      <c r="F31" s="6"/>
      <c r="G31" s="6"/>
      <c r="H31" s="6"/>
      <c r="I31" s="6"/>
    </row>
    <row r="32" spans="1:10" s="1" customFormat="1" ht="13.9" customHeight="1">
      <c r="A32" s="5">
        <f t="shared" si="0"/>
        <v>18</v>
      </c>
      <c r="B32" s="14" t="s">
        <v>24</v>
      </c>
      <c r="C32" s="29">
        <v>0.215</v>
      </c>
      <c r="D32" s="36" t="s">
        <v>20</v>
      </c>
      <c r="E32" s="56" t="s">
        <v>324</v>
      </c>
      <c r="F32" s="6"/>
      <c r="G32" s="6"/>
      <c r="H32" s="6"/>
      <c r="I32" s="6"/>
    </row>
    <row r="33" spans="1:10" s="1" customFormat="1">
      <c r="A33" s="5">
        <f t="shared" si="0"/>
        <v>19</v>
      </c>
      <c r="B33" s="14" t="s">
        <v>25</v>
      </c>
      <c r="C33" s="29">
        <v>6.5000000000000002E-2</v>
      </c>
      <c r="D33" s="36" t="s">
        <v>392</v>
      </c>
      <c r="E33" s="56" t="s">
        <v>324</v>
      </c>
      <c r="F33" s="6"/>
      <c r="G33" s="6"/>
      <c r="H33" s="6"/>
      <c r="I33" s="6"/>
    </row>
    <row r="34" spans="1:10" s="1" customFormat="1">
      <c r="A34" s="5">
        <f t="shared" si="0"/>
        <v>20</v>
      </c>
      <c r="B34" s="15" t="s">
        <v>26</v>
      </c>
      <c r="C34" s="29">
        <v>0.28999999999999998</v>
      </c>
      <c r="D34" s="24" t="s">
        <v>631</v>
      </c>
      <c r="E34" s="64" t="s">
        <v>324</v>
      </c>
      <c r="F34" s="6"/>
      <c r="G34" s="6"/>
      <c r="H34" s="6"/>
      <c r="I34" s="6"/>
    </row>
    <row r="35" spans="1:10" s="1" customFormat="1">
      <c r="A35" s="5">
        <f t="shared" si="0"/>
        <v>21</v>
      </c>
      <c r="B35" s="14" t="s">
        <v>27</v>
      </c>
      <c r="C35" s="29">
        <v>0.04</v>
      </c>
      <c r="D35" s="36" t="s">
        <v>28</v>
      </c>
      <c r="E35" s="64" t="s">
        <v>324</v>
      </c>
      <c r="F35" s="6"/>
      <c r="G35" s="6"/>
      <c r="H35" s="6"/>
      <c r="I35" s="6"/>
    </row>
    <row r="36" spans="1:10" s="1" customFormat="1">
      <c r="A36" s="5">
        <f t="shared" si="0"/>
        <v>22</v>
      </c>
      <c r="B36" s="13" t="s">
        <v>29</v>
      </c>
      <c r="C36" s="35">
        <v>0.74</v>
      </c>
      <c r="D36" s="5" t="s">
        <v>468</v>
      </c>
      <c r="E36" s="57" t="s">
        <v>324</v>
      </c>
      <c r="F36" s="6"/>
      <c r="G36" s="6"/>
      <c r="H36" s="6"/>
      <c r="I36" s="6"/>
    </row>
    <row r="37" spans="1:10" s="1" customFormat="1">
      <c r="A37" s="5">
        <f t="shared" si="0"/>
        <v>23</v>
      </c>
      <c r="B37" s="15" t="s">
        <v>30</v>
      </c>
      <c r="C37" s="35">
        <v>0.38</v>
      </c>
      <c r="D37" s="30" t="s">
        <v>15</v>
      </c>
      <c r="E37" s="57" t="s">
        <v>324</v>
      </c>
      <c r="F37" s="6"/>
      <c r="G37" s="6"/>
      <c r="H37" s="6"/>
      <c r="I37" s="6"/>
    </row>
    <row r="38" spans="1:10" s="1" customFormat="1">
      <c r="A38" s="5">
        <f t="shared" si="0"/>
        <v>24</v>
      </c>
      <c r="B38" s="14" t="s">
        <v>31</v>
      </c>
      <c r="C38" s="35">
        <v>0.13300000000000001</v>
      </c>
      <c r="D38" s="5" t="s">
        <v>468</v>
      </c>
      <c r="E38" s="57" t="s">
        <v>324</v>
      </c>
      <c r="F38" s="6"/>
      <c r="G38" s="6"/>
      <c r="H38" s="6"/>
      <c r="I38" s="6"/>
    </row>
    <row r="39" spans="1:10" s="1" customFormat="1">
      <c r="A39" s="5">
        <f t="shared" si="0"/>
        <v>25</v>
      </c>
      <c r="B39" s="14" t="s">
        <v>32</v>
      </c>
      <c r="C39" s="29">
        <v>0.1</v>
      </c>
      <c r="D39" s="36" t="s">
        <v>9</v>
      </c>
      <c r="E39" s="57" t="s">
        <v>324</v>
      </c>
      <c r="F39" s="6"/>
      <c r="G39" s="6"/>
      <c r="H39" s="6"/>
      <c r="I39" s="6"/>
    </row>
    <row r="40" spans="1:10" s="1" customFormat="1">
      <c r="A40" s="5">
        <f t="shared" si="0"/>
        <v>26</v>
      </c>
      <c r="B40" s="14" t="s">
        <v>33</v>
      </c>
      <c r="C40" s="29">
        <v>0.27</v>
      </c>
      <c r="D40" s="30" t="s">
        <v>15</v>
      </c>
      <c r="E40" s="33" t="s">
        <v>324</v>
      </c>
      <c r="F40" s="6"/>
      <c r="G40" s="6"/>
      <c r="H40" s="6"/>
      <c r="I40" s="6"/>
      <c r="J40" s="6"/>
    </row>
    <row r="41" spans="1:10" s="1" customFormat="1">
      <c r="A41" s="5">
        <f t="shared" si="0"/>
        <v>27</v>
      </c>
      <c r="B41" s="14" t="s">
        <v>424</v>
      </c>
      <c r="C41" s="29">
        <v>0.255</v>
      </c>
      <c r="D41" s="22" t="s">
        <v>74</v>
      </c>
      <c r="E41" s="31" t="s">
        <v>324</v>
      </c>
      <c r="F41" s="6"/>
      <c r="G41" s="6"/>
      <c r="H41" s="6"/>
      <c r="I41" s="6"/>
    </row>
    <row r="42" spans="1:10" s="1" customFormat="1">
      <c r="A42" s="5">
        <f t="shared" si="0"/>
        <v>28</v>
      </c>
      <c r="B42" s="15" t="s">
        <v>34</v>
      </c>
      <c r="C42" s="29">
        <v>0.4</v>
      </c>
      <c r="D42" s="36" t="s">
        <v>17</v>
      </c>
      <c r="E42" s="33" t="s">
        <v>324</v>
      </c>
      <c r="F42" s="6"/>
      <c r="G42" s="6"/>
      <c r="H42" s="6"/>
      <c r="I42" s="6"/>
    </row>
    <row r="43" spans="1:10" s="1" customFormat="1">
      <c r="A43" s="5">
        <f t="shared" si="0"/>
        <v>29</v>
      </c>
      <c r="B43" s="14" t="s">
        <v>35</v>
      </c>
      <c r="C43" s="29">
        <v>0.26</v>
      </c>
      <c r="D43" s="36" t="s">
        <v>17</v>
      </c>
      <c r="E43" s="33" t="s">
        <v>324</v>
      </c>
      <c r="F43" s="6"/>
      <c r="G43" s="6"/>
      <c r="H43" s="6"/>
      <c r="I43" s="6"/>
    </row>
    <row r="44" spans="1:10" s="1" customFormat="1">
      <c r="A44" s="5">
        <f t="shared" si="0"/>
        <v>30</v>
      </c>
      <c r="B44" s="14" t="s">
        <v>6</v>
      </c>
      <c r="C44" s="29">
        <v>2.67</v>
      </c>
      <c r="D44" s="36" t="s">
        <v>15</v>
      </c>
      <c r="E44" s="33" t="s">
        <v>324</v>
      </c>
      <c r="F44" s="6"/>
      <c r="G44" s="6"/>
      <c r="H44" s="6"/>
      <c r="I44" s="6"/>
    </row>
    <row r="45" spans="1:10" s="1" customFormat="1">
      <c r="A45" s="5">
        <f t="shared" si="0"/>
        <v>31</v>
      </c>
      <c r="B45" s="14" t="s">
        <v>36</v>
      </c>
      <c r="C45" s="29">
        <v>0.13</v>
      </c>
      <c r="D45" s="36" t="s">
        <v>392</v>
      </c>
      <c r="E45" s="33" t="s">
        <v>324</v>
      </c>
      <c r="F45" s="6"/>
      <c r="G45" s="6"/>
      <c r="H45" s="6"/>
      <c r="I45" s="6"/>
    </row>
    <row r="46" spans="1:10" s="1" customFormat="1">
      <c r="A46" s="5">
        <f t="shared" si="0"/>
        <v>32</v>
      </c>
      <c r="B46" s="14" t="s">
        <v>37</v>
      </c>
      <c r="C46" s="29">
        <v>1.07</v>
      </c>
      <c r="D46" s="36" t="s">
        <v>15</v>
      </c>
      <c r="E46" s="33" t="s">
        <v>324</v>
      </c>
      <c r="F46" s="6"/>
      <c r="G46" s="6"/>
      <c r="H46" s="6"/>
      <c r="I46" s="6"/>
    </row>
    <row r="47" spans="1:10" s="1" customFormat="1">
      <c r="A47" s="5">
        <f t="shared" si="0"/>
        <v>33</v>
      </c>
      <c r="B47" s="16" t="s">
        <v>38</v>
      </c>
      <c r="C47" s="38">
        <v>0.1</v>
      </c>
      <c r="D47" s="36" t="s">
        <v>15</v>
      </c>
      <c r="E47" s="33" t="s">
        <v>324</v>
      </c>
      <c r="F47" s="6"/>
      <c r="G47" s="6"/>
      <c r="H47" s="6"/>
      <c r="I47" s="6"/>
    </row>
    <row r="48" spans="1:10" s="1" customFormat="1">
      <c r="A48" s="5">
        <f t="shared" si="0"/>
        <v>34</v>
      </c>
      <c r="B48" s="15" t="s">
        <v>39</v>
      </c>
      <c r="C48" s="29">
        <v>0.76</v>
      </c>
      <c r="D48" s="24" t="s">
        <v>631</v>
      </c>
      <c r="E48" s="33" t="s">
        <v>324</v>
      </c>
      <c r="F48" s="6"/>
      <c r="G48" s="6"/>
      <c r="H48" s="6"/>
      <c r="I48" s="6"/>
    </row>
    <row r="49" spans="1:57" s="1" customFormat="1">
      <c r="A49" s="5">
        <f t="shared" si="0"/>
        <v>35</v>
      </c>
      <c r="B49" s="14" t="s">
        <v>352</v>
      </c>
      <c r="C49" s="29">
        <v>0.26</v>
      </c>
      <c r="D49" s="24" t="s">
        <v>631</v>
      </c>
      <c r="E49" s="33" t="s">
        <v>324</v>
      </c>
      <c r="F49" s="6"/>
      <c r="G49" s="6"/>
      <c r="H49" s="6"/>
      <c r="I49" s="6"/>
    </row>
    <row r="50" spans="1:57" s="1" customFormat="1">
      <c r="A50" s="5">
        <f t="shared" si="0"/>
        <v>36</v>
      </c>
      <c r="B50" s="15" t="s">
        <v>351</v>
      </c>
      <c r="C50" s="29">
        <v>0.11</v>
      </c>
      <c r="D50" s="24" t="s">
        <v>631</v>
      </c>
      <c r="E50" s="33" t="s">
        <v>324</v>
      </c>
      <c r="F50" s="6"/>
      <c r="G50" s="6"/>
      <c r="H50" s="6"/>
      <c r="I50" s="6"/>
    </row>
    <row r="51" spans="1:57" s="1" customFormat="1">
      <c r="A51" s="5">
        <f t="shared" si="0"/>
        <v>37</v>
      </c>
      <c r="B51" s="14" t="s">
        <v>350</v>
      </c>
      <c r="C51" s="29">
        <v>0.14499999999999999</v>
      </c>
      <c r="D51" s="36" t="s">
        <v>15</v>
      </c>
      <c r="E51" s="33" t="s">
        <v>324</v>
      </c>
      <c r="F51" s="6"/>
      <c r="G51" s="6"/>
      <c r="H51" s="6"/>
      <c r="I51" s="6"/>
    </row>
    <row r="52" spans="1:57" s="1" customFormat="1">
      <c r="A52" s="5">
        <f t="shared" si="0"/>
        <v>38</v>
      </c>
      <c r="B52" s="15" t="s">
        <v>40</v>
      </c>
      <c r="C52" s="29">
        <v>0.21</v>
      </c>
      <c r="D52" s="36" t="s">
        <v>17</v>
      </c>
      <c r="E52" s="33" t="s">
        <v>324</v>
      </c>
      <c r="F52" s="6"/>
      <c r="G52" s="6"/>
      <c r="H52" s="6"/>
      <c r="I52" s="6"/>
    </row>
    <row r="53" spans="1:57" s="7" customFormat="1">
      <c r="A53" s="5">
        <f t="shared" si="0"/>
        <v>39</v>
      </c>
      <c r="B53" s="14" t="s">
        <v>41</v>
      </c>
      <c r="C53" s="29">
        <v>0.44</v>
      </c>
      <c r="D53" s="36" t="s">
        <v>17</v>
      </c>
      <c r="E53" s="33" t="s">
        <v>324</v>
      </c>
      <c r="F53" s="6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1" customFormat="1">
      <c r="A54" s="5">
        <f t="shared" si="0"/>
        <v>40</v>
      </c>
      <c r="B54" s="15" t="s">
        <v>42</v>
      </c>
      <c r="C54" s="29">
        <v>0.76</v>
      </c>
      <c r="D54" s="24" t="s">
        <v>631</v>
      </c>
      <c r="E54" s="37" t="s">
        <v>323</v>
      </c>
      <c r="F54" s="6"/>
      <c r="G54" s="6"/>
      <c r="H54" s="6"/>
      <c r="I54" s="6"/>
    </row>
    <row r="55" spans="1:57" s="1" customFormat="1">
      <c r="A55" s="5">
        <f t="shared" si="0"/>
        <v>41</v>
      </c>
      <c r="B55" s="14" t="s">
        <v>43</v>
      </c>
      <c r="C55" s="34">
        <v>0.28000000000000003</v>
      </c>
      <c r="D55" s="5" t="s">
        <v>468</v>
      </c>
      <c r="E55" s="33" t="s">
        <v>324</v>
      </c>
      <c r="F55" s="6"/>
      <c r="G55" s="6"/>
      <c r="H55" s="6"/>
      <c r="I55" s="6"/>
    </row>
    <row r="56" spans="1:57" s="1" customFormat="1">
      <c r="A56" s="5">
        <f t="shared" si="0"/>
        <v>42</v>
      </c>
      <c r="B56" s="14" t="s">
        <v>44</v>
      </c>
      <c r="C56" s="29">
        <v>8.5000000000000006E-2</v>
      </c>
      <c r="D56" s="24" t="s">
        <v>17</v>
      </c>
      <c r="E56" s="33" t="s">
        <v>324</v>
      </c>
      <c r="F56" s="6"/>
      <c r="G56" s="6"/>
      <c r="H56" s="6"/>
      <c r="I56" s="6"/>
      <c r="J56" s="6"/>
    </row>
    <row r="57" spans="1:57" s="1" customFormat="1">
      <c r="A57" s="5">
        <f t="shared" si="0"/>
        <v>43</v>
      </c>
      <c r="B57" s="14" t="s">
        <v>425</v>
      </c>
      <c r="C57" s="32">
        <v>0.39500000000000002</v>
      </c>
      <c r="D57" s="22" t="s">
        <v>74</v>
      </c>
      <c r="E57" s="31" t="s">
        <v>324</v>
      </c>
      <c r="F57" s="6"/>
      <c r="G57" s="6"/>
      <c r="H57" s="6"/>
      <c r="I57" s="6"/>
    </row>
    <row r="58" spans="1:57" s="1" customFormat="1">
      <c r="A58" s="5">
        <f t="shared" si="0"/>
        <v>44</v>
      </c>
      <c r="B58" s="14" t="s">
        <v>45</v>
      </c>
      <c r="C58" s="29">
        <v>0.16</v>
      </c>
      <c r="D58" s="24" t="s">
        <v>17</v>
      </c>
      <c r="E58" s="33" t="s">
        <v>324</v>
      </c>
      <c r="F58" s="6"/>
      <c r="G58" s="6"/>
      <c r="H58" s="6"/>
      <c r="I58" s="6"/>
    </row>
    <row r="59" spans="1:57" s="1" customFormat="1">
      <c r="A59" s="5">
        <f t="shared" si="0"/>
        <v>45</v>
      </c>
      <c r="B59" s="14" t="s">
        <v>46</v>
      </c>
      <c r="C59" s="34">
        <v>0.42</v>
      </c>
      <c r="D59" s="5" t="s">
        <v>468</v>
      </c>
      <c r="E59" s="33" t="s">
        <v>324</v>
      </c>
      <c r="F59" s="6"/>
      <c r="G59" s="6"/>
      <c r="H59" s="6"/>
      <c r="I59" s="6"/>
    </row>
    <row r="60" spans="1:57" s="1" customFormat="1">
      <c r="A60" s="5">
        <f t="shared" si="0"/>
        <v>46</v>
      </c>
      <c r="B60" s="15" t="s">
        <v>47</v>
      </c>
      <c r="C60" s="34">
        <v>0.38400000000000001</v>
      </c>
      <c r="D60" s="24" t="s">
        <v>631</v>
      </c>
      <c r="E60" s="33" t="s">
        <v>324</v>
      </c>
      <c r="F60" s="6"/>
      <c r="G60" s="6"/>
      <c r="H60" s="6"/>
      <c r="I60" s="6"/>
    </row>
    <row r="61" spans="1:57" s="1" customFormat="1">
      <c r="A61" s="5">
        <f t="shared" si="0"/>
        <v>47</v>
      </c>
      <c r="B61" s="14" t="s">
        <v>48</v>
      </c>
      <c r="C61" s="29">
        <v>0.53100000000000003</v>
      </c>
      <c r="D61" s="5" t="s">
        <v>468</v>
      </c>
      <c r="E61" s="33" t="s">
        <v>324</v>
      </c>
      <c r="F61" s="6"/>
      <c r="G61" s="6"/>
      <c r="H61" s="6"/>
      <c r="I61" s="6"/>
    </row>
    <row r="62" spans="1:57" s="1" customFormat="1">
      <c r="A62" s="5">
        <f t="shared" si="0"/>
        <v>48</v>
      </c>
      <c r="B62" s="14" t="s">
        <v>49</v>
      </c>
      <c r="C62" s="29">
        <v>0.15</v>
      </c>
      <c r="D62" s="24" t="s">
        <v>631</v>
      </c>
      <c r="E62" s="33" t="s">
        <v>324</v>
      </c>
      <c r="F62" s="6"/>
      <c r="G62" s="6"/>
      <c r="H62" s="6"/>
      <c r="I62" s="6"/>
    </row>
    <row r="63" spans="1:57" s="1" customFormat="1">
      <c r="A63" s="5">
        <f t="shared" si="0"/>
        <v>49</v>
      </c>
      <c r="B63" s="14" t="s">
        <v>50</v>
      </c>
      <c r="C63" s="29">
        <v>0.2</v>
      </c>
      <c r="D63" s="36" t="s">
        <v>15</v>
      </c>
      <c r="E63" s="33" t="s">
        <v>324</v>
      </c>
      <c r="F63" s="6"/>
      <c r="G63" s="6"/>
      <c r="H63" s="6"/>
      <c r="I63" s="6"/>
    </row>
    <row r="64" spans="1:57" s="1" customFormat="1">
      <c r="A64" s="5">
        <f t="shared" si="0"/>
        <v>50</v>
      </c>
      <c r="B64" s="14" t="s">
        <v>51</v>
      </c>
      <c r="C64" s="29">
        <v>0.44</v>
      </c>
      <c r="D64" s="36" t="s">
        <v>15</v>
      </c>
      <c r="E64" s="33" t="s">
        <v>324</v>
      </c>
      <c r="F64" s="6"/>
      <c r="G64" s="6"/>
      <c r="H64" s="6"/>
      <c r="I64" s="6"/>
    </row>
    <row r="65" spans="1:10" s="1" customFormat="1">
      <c r="A65" s="5">
        <f t="shared" si="0"/>
        <v>51</v>
      </c>
      <c r="B65" s="14" t="s">
        <v>387</v>
      </c>
      <c r="C65" s="29">
        <v>0.19500000000000001</v>
      </c>
      <c r="D65" s="36" t="s">
        <v>74</v>
      </c>
      <c r="E65" s="33" t="s">
        <v>324</v>
      </c>
      <c r="F65" s="6"/>
      <c r="G65" s="6"/>
      <c r="H65" s="6"/>
      <c r="I65" s="6"/>
    </row>
    <row r="66" spans="1:10" s="1" customFormat="1">
      <c r="A66" s="5">
        <f t="shared" si="0"/>
        <v>52</v>
      </c>
      <c r="B66" s="14" t="s">
        <v>52</v>
      </c>
      <c r="C66" s="34">
        <v>0.09</v>
      </c>
      <c r="D66" s="5" t="s">
        <v>468</v>
      </c>
      <c r="E66" s="33" t="s">
        <v>324</v>
      </c>
      <c r="F66" s="6"/>
      <c r="G66" s="6"/>
      <c r="H66" s="6"/>
      <c r="I66" s="6"/>
    </row>
    <row r="67" spans="1:10" s="1" customFormat="1">
      <c r="A67" s="5">
        <f t="shared" si="0"/>
        <v>53</v>
      </c>
      <c r="B67" s="14" t="s">
        <v>53</v>
      </c>
      <c r="C67" s="29">
        <v>0.16500000000000001</v>
      </c>
      <c r="D67" s="36" t="s">
        <v>15</v>
      </c>
      <c r="E67" s="33" t="s">
        <v>324</v>
      </c>
      <c r="F67" s="6"/>
      <c r="G67" s="6"/>
      <c r="H67" s="6"/>
      <c r="I67" s="6"/>
    </row>
    <row r="68" spans="1:10" s="1" customFormat="1">
      <c r="A68" s="5">
        <f t="shared" si="0"/>
        <v>54</v>
      </c>
      <c r="B68" s="17" t="s">
        <v>54</v>
      </c>
      <c r="C68" s="39">
        <v>0.55000000000000004</v>
      </c>
      <c r="D68" s="36" t="s">
        <v>15</v>
      </c>
      <c r="E68" s="33" t="s">
        <v>324</v>
      </c>
      <c r="F68" s="6"/>
      <c r="G68" s="6"/>
      <c r="H68" s="6"/>
      <c r="I68" s="6"/>
      <c r="J68" s="6"/>
    </row>
    <row r="69" spans="1:10" s="1" customFormat="1">
      <c r="A69" s="5">
        <f t="shared" si="0"/>
        <v>55</v>
      </c>
      <c r="B69" s="14" t="s">
        <v>426</v>
      </c>
      <c r="C69" s="29">
        <v>0.16800000000000001</v>
      </c>
      <c r="D69" s="22" t="s">
        <v>74</v>
      </c>
      <c r="E69" s="31" t="s">
        <v>324</v>
      </c>
      <c r="F69" s="6"/>
      <c r="G69" s="6"/>
      <c r="H69" s="6"/>
      <c r="I69" s="6"/>
    </row>
    <row r="70" spans="1:10" s="1" customFormat="1">
      <c r="A70" s="5">
        <f t="shared" si="0"/>
        <v>56</v>
      </c>
      <c r="B70" s="14" t="s">
        <v>55</v>
      </c>
      <c r="C70" s="29">
        <v>0.36</v>
      </c>
      <c r="D70" s="36" t="s">
        <v>15</v>
      </c>
      <c r="E70" s="33" t="s">
        <v>324</v>
      </c>
      <c r="F70" s="6"/>
      <c r="G70" s="6"/>
      <c r="H70" s="6"/>
      <c r="I70" s="6"/>
    </row>
    <row r="71" spans="1:10" s="1" customFormat="1">
      <c r="A71" s="5">
        <f t="shared" si="0"/>
        <v>57</v>
      </c>
      <c r="B71" s="14" t="s">
        <v>56</v>
      </c>
      <c r="C71" s="29">
        <v>9.5000000000000001E-2</v>
      </c>
      <c r="D71" s="36" t="s">
        <v>392</v>
      </c>
      <c r="E71" s="33" t="s">
        <v>324</v>
      </c>
      <c r="F71" s="6"/>
      <c r="G71" s="6"/>
      <c r="H71" s="6"/>
      <c r="I71" s="6"/>
    </row>
    <row r="72" spans="1:10" s="1" customFormat="1">
      <c r="A72" s="5">
        <f t="shared" si="0"/>
        <v>58</v>
      </c>
      <c r="B72" s="14" t="s">
        <v>57</v>
      </c>
      <c r="C72" s="29">
        <v>0.1</v>
      </c>
      <c r="D72" s="36" t="s">
        <v>15</v>
      </c>
      <c r="E72" s="33" t="s">
        <v>324</v>
      </c>
      <c r="F72" s="6"/>
      <c r="G72" s="6"/>
      <c r="H72" s="6"/>
      <c r="I72" s="6"/>
    </row>
    <row r="73" spans="1:10" s="1" customFormat="1">
      <c r="A73" s="5">
        <f t="shared" si="0"/>
        <v>59</v>
      </c>
      <c r="B73" s="15" t="s">
        <v>58</v>
      </c>
      <c r="C73" s="34">
        <v>2.62</v>
      </c>
      <c r="D73" s="5" t="s">
        <v>468</v>
      </c>
      <c r="E73" s="33" t="s">
        <v>324</v>
      </c>
      <c r="F73" s="6"/>
      <c r="G73" s="6"/>
      <c r="H73" s="6"/>
      <c r="I73" s="6"/>
    </row>
    <row r="74" spans="1:10" s="1" customFormat="1">
      <c r="A74" s="5">
        <f t="shared" si="0"/>
        <v>60</v>
      </c>
      <c r="B74" s="14" t="s">
        <v>59</v>
      </c>
      <c r="C74" s="29">
        <v>0.2</v>
      </c>
      <c r="D74" s="36" t="s">
        <v>392</v>
      </c>
      <c r="E74" s="33" t="s">
        <v>324</v>
      </c>
      <c r="F74" s="6"/>
      <c r="G74" s="6"/>
      <c r="H74" s="6"/>
      <c r="I74" s="6"/>
    </row>
    <row r="75" spans="1:10" s="1" customFormat="1">
      <c r="A75" s="5">
        <f t="shared" si="0"/>
        <v>61</v>
      </c>
      <c r="B75" s="14" t="s">
        <v>60</v>
      </c>
      <c r="C75" s="29">
        <v>1.84</v>
      </c>
      <c r="D75" s="36" t="s">
        <v>17</v>
      </c>
      <c r="E75" s="33" t="s">
        <v>324</v>
      </c>
      <c r="F75" s="6"/>
      <c r="G75" s="6"/>
      <c r="H75" s="6"/>
      <c r="I75" s="6"/>
    </row>
    <row r="76" spans="1:10" s="1" customFormat="1">
      <c r="A76" s="5">
        <f t="shared" si="0"/>
        <v>62</v>
      </c>
      <c r="B76" s="14" t="s">
        <v>61</v>
      </c>
      <c r="C76" s="29">
        <v>0.746</v>
      </c>
      <c r="D76" s="5" t="s">
        <v>468</v>
      </c>
      <c r="E76" s="33" t="s">
        <v>324</v>
      </c>
      <c r="F76" s="6"/>
      <c r="G76" s="6"/>
      <c r="H76" s="6"/>
      <c r="I76" s="6"/>
    </row>
    <row r="77" spans="1:10" s="1" customFormat="1">
      <c r="A77" s="5">
        <f t="shared" si="0"/>
        <v>63</v>
      </c>
      <c r="B77" s="14" t="s">
        <v>62</v>
      </c>
      <c r="C77" s="29">
        <v>0.36</v>
      </c>
      <c r="D77" s="36" t="s">
        <v>15</v>
      </c>
      <c r="E77" s="57" t="s">
        <v>324</v>
      </c>
      <c r="F77" s="6"/>
      <c r="G77" s="6"/>
      <c r="H77" s="6"/>
      <c r="I77" s="6"/>
    </row>
    <row r="78" spans="1:10" s="1" customFormat="1">
      <c r="A78" s="5">
        <f t="shared" si="0"/>
        <v>64</v>
      </c>
      <c r="B78" s="14" t="s">
        <v>63</v>
      </c>
      <c r="C78" s="29">
        <v>0.26</v>
      </c>
      <c r="D78" s="36" t="s">
        <v>17</v>
      </c>
      <c r="E78" s="57" t="s">
        <v>324</v>
      </c>
      <c r="F78" s="6"/>
      <c r="G78" s="6"/>
      <c r="H78" s="6"/>
      <c r="I78" s="6"/>
    </row>
    <row r="79" spans="1:10" s="1" customFormat="1">
      <c r="A79" s="5">
        <f t="shared" si="0"/>
        <v>65</v>
      </c>
      <c r="B79" s="15" t="s">
        <v>64</v>
      </c>
      <c r="C79" s="29">
        <v>0.33500000000000002</v>
      </c>
      <c r="D79" s="24" t="s">
        <v>631</v>
      </c>
      <c r="E79" s="64" t="s">
        <v>324</v>
      </c>
      <c r="F79" s="6"/>
      <c r="G79" s="6"/>
      <c r="H79" s="6"/>
      <c r="I79" s="6"/>
    </row>
    <row r="80" spans="1:10" s="1" customFormat="1">
      <c r="A80" s="5">
        <f t="shared" si="0"/>
        <v>66</v>
      </c>
      <c r="B80" s="14" t="s">
        <v>65</v>
      </c>
      <c r="C80" s="29">
        <v>0.24</v>
      </c>
      <c r="D80" s="36" t="s">
        <v>15</v>
      </c>
      <c r="E80" s="64" t="s">
        <v>324</v>
      </c>
      <c r="F80" s="6"/>
      <c r="G80" s="6"/>
      <c r="H80" s="6"/>
      <c r="I80" s="6"/>
    </row>
    <row r="81" spans="1:10" s="1" customFormat="1">
      <c r="A81" s="5">
        <f t="shared" si="0"/>
        <v>67</v>
      </c>
      <c r="B81" s="14" t="s">
        <v>66</v>
      </c>
      <c r="C81" s="29">
        <v>0.71</v>
      </c>
      <c r="D81" s="36" t="s">
        <v>15</v>
      </c>
      <c r="E81" s="64" t="s">
        <v>324</v>
      </c>
      <c r="F81" s="6"/>
      <c r="G81" s="6"/>
      <c r="H81" s="6"/>
      <c r="I81" s="6"/>
    </row>
    <row r="82" spans="1:10" s="1" customFormat="1">
      <c r="A82" s="5">
        <f t="shared" si="0"/>
        <v>68</v>
      </c>
      <c r="B82" s="14" t="s">
        <v>67</v>
      </c>
      <c r="C82" s="29">
        <v>0.44</v>
      </c>
      <c r="D82" s="24" t="s">
        <v>631</v>
      </c>
      <c r="E82" s="64" t="s">
        <v>324</v>
      </c>
      <c r="F82" s="6"/>
      <c r="G82" s="6"/>
      <c r="H82" s="6"/>
      <c r="I82" s="6"/>
      <c r="J82" s="6"/>
    </row>
    <row r="83" spans="1:10" s="1" customFormat="1">
      <c r="A83" s="5">
        <f t="shared" ref="A83:A88" si="1">A82+1</f>
        <v>69</v>
      </c>
      <c r="B83" s="15" t="s">
        <v>427</v>
      </c>
      <c r="C83" s="29">
        <v>0.218</v>
      </c>
      <c r="D83" s="22" t="s">
        <v>74</v>
      </c>
      <c r="E83" s="33" t="s">
        <v>324</v>
      </c>
      <c r="F83" s="6"/>
      <c r="G83" s="6"/>
      <c r="H83" s="6"/>
      <c r="I83" s="6"/>
      <c r="J83" s="6"/>
    </row>
    <row r="84" spans="1:10" s="1" customFormat="1">
      <c r="A84" s="5">
        <f t="shared" si="1"/>
        <v>70</v>
      </c>
      <c r="B84" s="14" t="s">
        <v>428</v>
      </c>
      <c r="C84" s="29">
        <v>0.59499999999999997</v>
      </c>
      <c r="D84" s="22" t="s">
        <v>74</v>
      </c>
      <c r="E84" s="31" t="s">
        <v>324</v>
      </c>
      <c r="F84" s="6"/>
      <c r="G84" s="6"/>
      <c r="H84" s="6"/>
      <c r="I84" s="6"/>
    </row>
    <row r="85" spans="1:10" s="1" customFormat="1">
      <c r="A85" s="5">
        <f t="shared" si="1"/>
        <v>71</v>
      </c>
      <c r="B85" s="14" t="s">
        <v>68</v>
      </c>
      <c r="C85" s="40">
        <v>0.23</v>
      </c>
      <c r="D85" s="5" t="s">
        <v>468</v>
      </c>
      <c r="E85" s="64" t="s">
        <v>324</v>
      </c>
      <c r="F85" s="6"/>
      <c r="G85" s="6"/>
      <c r="H85" s="6"/>
      <c r="I85" s="6"/>
      <c r="J85" s="6"/>
    </row>
    <row r="86" spans="1:10" s="1" customFormat="1">
      <c r="A86" s="5">
        <f t="shared" si="1"/>
        <v>72</v>
      </c>
      <c r="B86" s="14" t="s">
        <v>429</v>
      </c>
      <c r="C86" s="29">
        <v>0.38500000000000001</v>
      </c>
      <c r="D86" s="22" t="s">
        <v>74</v>
      </c>
      <c r="E86" s="31" t="s">
        <v>324</v>
      </c>
      <c r="F86" s="6"/>
      <c r="G86" s="6"/>
      <c r="H86" s="6"/>
      <c r="I86" s="6"/>
    </row>
    <row r="87" spans="1:10" s="1" customFormat="1">
      <c r="A87" s="5">
        <f t="shared" si="1"/>
        <v>73</v>
      </c>
      <c r="B87" s="13" t="s">
        <v>69</v>
      </c>
      <c r="C87" s="34">
        <v>1.2</v>
      </c>
      <c r="D87" s="24" t="s">
        <v>631</v>
      </c>
      <c r="E87" s="64" t="s">
        <v>324</v>
      </c>
      <c r="F87" s="6"/>
      <c r="G87" s="6"/>
      <c r="H87" s="6"/>
      <c r="I87" s="6"/>
    </row>
    <row r="88" spans="1:10" s="1" customFormat="1">
      <c r="A88" s="5">
        <f t="shared" si="1"/>
        <v>74</v>
      </c>
      <c r="B88" s="16" t="s">
        <v>70</v>
      </c>
      <c r="C88" s="34">
        <v>0.16500000000000001</v>
      </c>
      <c r="D88" s="36" t="s">
        <v>15</v>
      </c>
      <c r="E88" s="64" t="s">
        <v>324</v>
      </c>
      <c r="F88" s="6"/>
      <c r="G88" s="6"/>
      <c r="H88" s="6"/>
      <c r="I88" s="6"/>
    </row>
    <row r="89" spans="1:10" s="1" customFormat="1" ht="12.6" customHeight="1">
      <c r="A89" s="111"/>
      <c r="B89" s="123" t="s">
        <v>71</v>
      </c>
      <c r="C89" s="120"/>
      <c r="D89" s="111"/>
      <c r="E89" s="121"/>
      <c r="F89" s="6"/>
      <c r="G89" s="6"/>
      <c r="H89" s="6"/>
      <c r="I89" s="6"/>
    </row>
    <row r="90" spans="1:10" s="1" customFormat="1">
      <c r="A90" s="5">
        <f>A88+1</f>
        <v>75</v>
      </c>
      <c r="B90" s="13" t="s">
        <v>72</v>
      </c>
      <c r="C90" s="34">
        <v>0.46</v>
      </c>
      <c r="D90" s="5" t="s">
        <v>468</v>
      </c>
      <c r="E90" s="28" t="s">
        <v>323</v>
      </c>
      <c r="F90" s="6"/>
      <c r="G90" s="6"/>
      <c r="H90" s="6"/>
      <c r="I90" s="6"/>
    </row>
    <row r="91" spans="1:10" s="1" customFormat="1">
      <c r="A91" s="5">
        <f>A90+1</f>
        <v>76</v>
      </c>
      <c r="B91" s="17" t="s">
        <v>73</v>
      </c>
      <c r="C91" s="34">
        <v>0.24</v>
      </c>
      <c r="D91" s="22" t="s">
        <v>74</v>
      </c>
      <c r="E91" s="25" t="s">
        <v>324</v>
      </c>
      <c r="F91" s="6"/>
      <c r="G91" s="6"/>
      <c r="H91" s="6"/>
      <c r="I91" s="6"/>
    </row>
    <row r="92" spans="1:10" s="1" customFormat="1">
      <c r="A92" s="5">
        <f t="shared" ref="A92:A154" si="2">A91+1</f>
        <v>77</v>
      </c>
      <c r="B92" s="16" t="s">
        <v>75</v>
      </c>
      <c r="C92" s="34">
        <v>0.6</v>
      </c>
      <c r="D92" s="21" t="s">
        <v>17</v>
      </c>
      <c r="E92" s="56" t="s">
        <v>324</v>
      </c>
      <c r="F92" s="6"/>
      <c r="G92" s="6"/>
      <c r="H92" s="6"/>
      <c r="I92" s="6"/>
    </row>
    <row r="93" spans="1:10" s="1" customFormat="1">
      <c r="A93" s="5">
        <f t="shared" si="2"/>
        <v>78</v>
      </c>
      <c r="B93" s="16" t="s">
        <v>76</v>
      </c>
      <c r="C93" s="34">
        <v>1.167</v>
      </c>
      <c r="D93" s="21" t="s">
        <v>17</v>
      </c>
      <c r="E93" s="56" t="s">
        <v>324</v>
      </c>
      <c r="F93" s="6"/>
      <c r="G93" s="6"/>
      <c r="H93" s="6"/>
      <c r="I93" s="6"/>
    </row>
    <row r="94" spans="1:10" s="1" customFormat="1">
      <c r="A94" s="5">
        <f t="shared" si="2"/>
        <v>79</v>
      </c>
      <c r="B94" s="13" t="s">
        <v>77</v>
      </c>
      <c r="C94" s="34">
        <v>0.54</v>
      </c>
      <c r="D94" s="24" t="s">
        <v>631</v>
      </c>
      <c r="E94" s="56" t="s">
        <v>324</v>
      </c>
      <c r="F94" s="6"/>
      <c r="G94" s="6"/>
      <c r="H94" s="6"/>
      <c r="I94" s="6"/>
    </row>
    <row r="95" spans="1:10" s="1" customFormat="1">
      <c r="A95" s="5">
        <f t="shared" si="2"/>
        <v>80</v>
      </c>
      <c r="B95" s="16" t="s">
        <v>78</v>
      </c>
      <c r="C95" s="34">
        <v>0.12</v>
      </c>
      <c r="D95" s="21" t="s">
        <v>15</v>
      </c>
      <c r="E95" s="56" t="s">
        <v>324</v>
      </c>
      <c r="F95" s="6"/>
      <c r="G95" s="6"/>
      <c r="H95" s="6"/>
      <c r="I95" s="6"/>
    </row>
    <row r="96" spans="1:10" s="1" customFormat="1">
      <c r="A96" s="5">
        <f t="shared" si="2"/>
        <v>81</v>
      </c>
      <c r="B96" s="13" t="s">
        <v>79</v>
      </c>
      <c r="C96" s="34">
        <v>0.6</v>
      </c>
      <c r="D96" s="5" t="s">
        <v>468</v>
      </c>
      <c r="E96" s="56" t="s">
        <v>324</v>
      </c>
      <c r="F96" s="6"/>
      <c r="G96" s="6"/>
      <c r="H96" s="6"/>
      <c r="I96" s="6"/>
    </row>
    <row r="97" spans="1:57" s="1" customFormat="1">
      <c r="A97" s="5">
        <f t="shared" si="2"/>
        <v>82</v>
      </c>
      <c r="B97" s="16" t="s">
        <v>80</v>
      </c>
      <c r="C97" s="34">
        <v>0.2</v>
      </c>
      <c r="D97" s="21" t="s">
        <v>392</v>
      </c>
      <c r="E97" s="56" t="s">
        <v>324</v>
      </c>
      <c r="F97" s="6"/>
      <c r="G97" s="6"/>
      <c r="H97" s="6"/>
      <c r="I97" s="6"/>
    </row>
    <row r="98" spans="1:57" s="1" customFormat="1">
      <c r="A98" s="5">
        <f t="shared" si="2"/>
        <v>83</v>
      </c>
      <c r="B98" s="16" t="s">
        <v>81</v>
      </c>
      <c r="C98" s="34">
        <v>0.21</v>
      </c>
      <c r="D98" s="21" t="s">
        <v>392</v>
      </c>
      <c r="E98" s="56" t="s">
        <v>324</v>
      </c>
      <c r="F98" s="6"/>
      <c r="G98" s="6"/>
      <c r="H98" s="6"/>
      <c r="I98" s="6"/>
    </row>
    <row r="99" spans="1:57" s="1" customFormat="1">
      <c r="A99" s="5">
        <f t="shared" si="2"/>
        <v>84</v>
      </c>
      <c r="B99" s="15" t="s">
        <v>82</v>
      </c>
      <c r="C99" s="34">
        <v>0.27</v>
      </c>
      <c r="D99" s="21" t="s">
        <v>392</v>
      </c>
      <c r="E99" s="56" t="s">
        <v>324</v>
      </c>
      <c r="F99" s="6"/>
      <c r="G99" s="6"/>
      <c r="H99" s="6"/>
      <c r="I99" s="6"/>
    </row>
    <row r="100" spans="1:57" s="1" customFormat="1">
      <c r="A100" s="5">
        <f t="shared" si="2"/>
        <v>85</v>
      </c>
      <c r="B100" s="8" t="s">
        <v>83</v>
      </c>
      <c r="C100" s="34">
        <v>0.38</v>
      </c>
      <c r="D100" s="24" t="s">
        <v>631</v>
      </c>
      <c r="E100" s="56" t="s">
        <v>323</v>
      </c>
      <c r="F100" s="6"/>
      <c r="G100" s="6"/>
      <c r="H100" s="6"/>
      <c r="I100" s="6"/>
    </row>
    <row r="101" spans="1:57" s="1" customFormat="1" ht="18" customHeight="1">
      <c r="A101" s="5">
        <f t="shared" si="2"/>
        <v>86</v>
      </c>
      <c r="B101" s="8" t="s">
        <v>326</v>
      </c>
      <c r="C101" s="49">
        <v>0.94</v>
      </c>
      <c r="D101" s="24" t="s">
        <v>631</v>
      </c>
      <c r="E101" s="63" t="s">
        <v>323</v>
      </c>
      <c r="F101" s="6"/>
      <c r="G101" s="6"/>
      <c r="H101" s="6"/>
      <c r="I101" s="6"/>
    </row>
    <row r="102" spans="1:57" s="1" customFormat="1">
      <c r="A102" s="5">
        <f t="shared" si="2"/>
        <v>87</v>
      </c>
      <c r="B102" s="8" t="s">
        <v>341</v>
      </c>
      <c r="C102" s="34">
        <v>1.2</v>
      </c>
      <c r="D102" s="24" t="s">
        <v>631</v>
      </c>
      <c r="E102" s="56" t="s">
        <v>324</v>
      </c>
      <c r="F102" s="6"/>
      <c r="G102" s="6"/>
      <c r="H102" s="6"/>
      <c r="I102" s="6"/>
      <c r="J102" s="6"/>
    </row>
    <row r="103" spans="1:57" s="1" customFormat="1">
      <c r="A103" s="5">
        <f t="shared" si="2"/>
        <v>88</v>
      </c>
      <c r="B103" s="13" t="s">
        <v>430</v>
      </c>
      <c r="C103" s="34">
        <v>0.46</v>
      </c>
      <c r="D103" s="21" t="s">
        <v>397</v>
      </c>
      <c r="E103" s="25" t="s">
        <v>324</v>
      </c>
      <c r="F103" s="6"/>
      <c r="G103" s="6"/>
      <c r="H103" s="6"/>
      <c r="I103" s="6"/>
    </row>
    <row r="104" spans="1:57" s="1" customFormat="1">
      <c r="A104" s="5">
        <f t="shared" si="2"/>
        <v>89</v>
      </c>
      <c r="B104" s="17" t="s">
        <v>84</v>
      </c>
      <c r="C104" s="34">
        <v>0.13400000000000001</v>
      </c>
      <c r="D104" s="5" t="s">
        <v>468</v>
      </c>
      <c r="E104" s="56" t="s">
        <v>324</v>
      </c>
      <c r="F104" s="6"/>
      <c r="G104" s="6"/>
      <c r="H104" s="6"/>
      <c r="I104" s="6"/>
    </row>
    <row r="105" spans="1:57" s="1" customFormat="1">
      <c r="A105" s="5">
        <f t="shared" si="2"/>
        <v>90</v>
      </c>
      <c r="B105" s="13" t="s">
        <v>85</v>
      </c>
      <c r="C105" s="34">
        <v>0.19</v>
      </c>
      <c r="D105" s="24" t="s">
        <v>631</v>
      </c>
      <c r="E105" s="56" t="s">
        <v>324</v>
      </c>
      <c r="F105" s="6"/>
      <c r="G105" s="6"/>
      <c r="H105" s="6"/>
      <c r="I105" s="6"/>
    </row>
    <row r="106" spans="1:57" s="1" customFormat="1">
      <c r="A106" s="5">
        <f t="shared" si="2"/>
        <v>91</v>
      </c>
      <c r="B106" s="8" t="s">
        <v>327</v>
      </c>
      <c r="C106" s="34">
        <v>0.25</v>
      </c>
      <c r="D106" s="24" t="s">
        <v>631</v>
      </c>
      <c r="E106" s="56" t="s">
        <v>323</v>
      </c>
      <c r="F106" s="6"/>
      <c r="G106" s="6"/>
      <c r="H106" s="6"/>
      <c r="I106" s="6"/>
    </row>
    <row r="107" spans="1:57" s="1" customFormat="1">
      <c r="A107" s="5">
        <f t="shared" si="2"/>
        <v>92</v>
      </c>
      <c r="B107" s="8" t="s">
        <v>388</v>
      </c>
      <c r="C107" s="34">
        <v>2.5299999999999998</v>
      </c>
      <c r="D107" s="24" t="s">
        <v>631</v>
      </c>
      <c r="E107" s="56" t="s">
        <v>324</v>
      </c>
      <c r="F107" s="6"/>
      <c r="G107" s="6"/>
      <c r="H107" s="6"/>
      <c r="I107" s="6"/>
    </row>
    <row r="108" spans="1:57" s="1" customFormat="1">
      <c r="A108" s="5">
        <f t="shared" si="2"/>
        <v>93</v>
      </c>
      <c r="B108" s="8" t="s">
        <v>86</v>
      </c>
      <c r="C108" s="34">
        <v>0.13</v>
      </c>
      <c r="D108" s="48" t="s">
        <v>389</v>
      </c>
      <c r="E108" s="56" t="s">
        <v>324</v>
      </c>
      <c r="F108" s="6"/>
      <c r="G108" s="6"/>
      <c r="H108" s="6"/>
      <c r="I108" s="6"/>
    </row>
    <row r="109" spans="1:57" s="1" customFormat="1">
      <c r="A109" s="5">
        <f t="shared" si="2"/>
        <v>94</v>
      </c>
      <c r="B109" s="8" t="s">
        <v>87</v>
      </c>
      <c r="C109" s="34">
        <v>0.72</v>
      </c>
      <c r="D109" s="24" t="s">
        <v>631</v>
      </c>
      <c r="E109" s="56" t="s">
        <v>324</v>
      </c>
      <c r="F109" s="6"/>
      <c r="G109" s="6"/>
      <c r="H109" s="6"/>
      <c r="I109" s="6"/>
    </row>
    <row r="110" spans="1:57" s="7" customFormat="1">
      <c r="A110" s="5">
        <f t="shared" si="2"/>
        <v>95</v>
      </c>
      <c r="B110" s="8" t="s">
        <v>88</v>
      </c>
      <c r="C110" s="34">
        <v>0.14000000000000001</v>
      </c>
      <c r="D110" s="48" t="s">
        <v>389</v>
      </c>
      <c r="E110" s="56" t="s">
        <v>324</v>
      </c>
      <c r="F110" s="6"/>
      <c r="G110" s="6"/>
      <c r="H110" s="6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s="7" customFormat="1">
      <c r="A111" s="5">
        <f t="shared" si="2"/>
        <v>96</v>
      </c>
      <c r="B111" s="8" t="s">
        <v>89</v>
      </c>
      <c r="C111" s="34">
        <v>0.71</v>
      </c>
      <c r="D111" s="24" t="s">
        <v>631</v>
      </c>
      <c r="E111" s="56" t="s">
        <v>324</v>
      </c>
      <c r="F111" s="6"/>
      <c r="G111" s="6"/>
      <c r="H111" s="6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s="7" customFormat="1">
      <c r="A112" s="5">
        <f t="shared" si="2"/>
        <v>97</v>
      </c>
      <c r="B112" s="8" t="s">
        <v>90</v>
      </c>
      <c r="C112" s="34">
        <v>0.62</v>
      </c>
      <c r="D112" s="5" t="s">
        <v>468</v>
      </c>
      <c r="E112" s="56" t="s">
        <v>324</v>
      </c>
      <c r="F112" s="6"/>
      <c r="G112" s="6"/>
      <c r="H112" s="6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s="7" customFormat="1">
      <c r="A113" s="5">
        <f t="shared" si="2"/>
        <v>98</v>
      </c>
      <c r="B113" s="8" t="s">
        <v>91</v>
      </c>
      <c r="C113" s="34">
        <v>0.11</v>
      </c>
      <c r="D113" s="24" t="s">
        <v>631</v>
      </c>
      <c r="E113" s="56" t="s">
        <v>324</v>
      </c>
      <c r="F113" s="6"/>
      <c r="G113" s="6"/>
      <c r="H113" s="6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s="7" customFormat="1">
      <c r="A114" s="5">
        <f t="shared" si="2"/>
        <v>99</v>
      </c>
      <c r="B114" s="8" t="s">
        <v>92</v>
      </c>
      <c r="C114" s="34">
        <v>0.81</v>
      </c>
      <c r="D114" s="24" t="s">
        <v>631</v>
      </c>
      <c r="E114" s="56" t="s">
        <v>324</v>
      </c>
      <c r="F114" s="6"/>
      <c r="G114" s="6"/>
      <c r="H114" s="6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s="7" customFormat="1">
      <c r="A115" s="5">
        <f t="shared" si="2"/>
        <v>100</v>
      </c>
      <c r="B115" s="13" t="s">
        <v>93</v>
      </c>
      <c r="C115" s="34">
        <v>0.39</v>
      </c>
      <c r="D115" s="24" t="s">
        <v>631</v>
      </c>
      <c r="E115" s="56" t="s">
        <v>324</v>
      </c>
      <c r="F115" s="6"/>
      <c r="G115" s="6"/>
      <c r="H115" s="6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s="7" customFormat="1">
      <c r="A116" s="5">
        <f t="shared" si="2"/>
        <v>101</v>
      </c>
      <c r="B116" s="17" t="s">
        <v>94</v>
      </c>
      <c r="C116" s="34">
        <v>0.43</v>
      </c>
      <c r="D116" s="24" t="s">
        <v>631</v>
      </c>
      <c r="E116" s="56" t="s">
        <v>324</v>
      </c>
      <c r="F116" s="6"/>
      <c r="G116" s="6"/>
      <c r="H116" s="6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s="7" customFormat="1">
      <c r="A117" s="5">
        <f t="shared" si="2"/>
        <v>102</v>
      </c>
      <c r="B117" s="16" t="s">
        <v>95</v>
      </c>
      <c r="C117" s="34">
        <v>0.13</v>
      </c>
      <c r="D117" s="21" t="s">
        <v>17</v>
      </c>
      <c r="E117" s="56" t="s">
        <v>324</v>
      </c>
      <c r="F117" s="6"/>
      <c r="G117" s="6"/>
      <c r="H117" s="6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s="7" customFormat="1">
      <c r="A118" s="5">
        <f t="shared" si="2"/>
        <v>103</v>
      </c>
      <c r="B118" s="17" t="s">
        <v>96</v>
      </c>
      <c r="C118" s="34">
        <v>0.26</v>
      </c>
      <c r="D118" s="24" t="s">
        <v>631</v>
      </c>
      <c r="E118" s="56" t="s">
        <v>324</v>
      </c>
      <c r="F118" s="6"/>
      <c r="G118" s="6"/>
      <c r="H118" s="6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s="7" customFormat="1" ht="25.5">
      <c r="A119" s="5">
        <f t="shared" si="2"/>
        <v>104</v>
      </c>
      <c r="B119" s="18" t="s">
        <v>306</v>
      </c>
      <c r="C119" s="34">
        <v>0.37</v>
      </c>
      <c r="D119" s="24" t="s">
        <v>631</v>
      </c>
      <c r="E119" s="56" t="s">
        <v>324</v>
      </c>
      <c r="F119" s="6"/>
      <c r="G119" s="6"/>
      <c r="H119" s="6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s="7" customFormat="1">
      <c r="A120" s="5">
        <f t="shared" si="2"/>
        <v>105</v>
      </c>
      <c r="B120" s="17" t="s">
        <v>97</v>
      </c>
      <c r="C120" s="34">
        <v>2.4E-2</v>
      </c>
      <c r="D120" s="22" t="s">
        <v>17</v>
      </c>
      <c r="E120" s="56" t="s">
        <v>324</v>
      </c>
      <c r="F120" s="6"/>
      <c r="G120" s="6"/>
      <c r="H120" s="6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s="7" customFormat="1" ht="26.25" customHeight="1">
      <c r="A121" s="5">
        <f t="shared" si="2"/>
        <v>106</v>
      </c>
      <c r="B121" s="13" t="s">
        <v>334</v>
      </c>
      <c r="C121" s="34">
        <v>0.45</v>
      </c>
      <c r="D121" s="24" t="s">
        <v>631</v>
      </c>
      <c r="E121" s="56" t="s">
        <v>323</v>
      </c>
      <c r="F121" s="6"/>
      <c r="G121" s="6"/>
      <c r="H121" s="6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7" customFormat="1">
      <c r="A122" s="5">
        <f t="shared" si="2"/>
        <v>107</v>
      </c>
      <c r="B122" s="13" t="s">
        <v>342</v>
      </c>
      <c r="C122" s="34">
        <v>0.1</v>
      </c>
      <c r="D122" s="22" t="s">
        <v>17</v>
      </c>
      <c r="E122" s="56" t="s">
        <v>324</v>
      </c>
      <c r="F122" s="6"/>
      <c r="G122" s="6"/>
      <c r="H122" s="6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s="7" customFormat="1">
      <c r="A123" s="5">
        <f t="shared" si="2"/>
        <v>108</v>
      </c>
      <c r="B123" s="8" t="s">
        <v>328</v>
      </c>
      <c r="C123" s="34">
        <v>0.16</v>
      </c>
      <c r="D123" s="24" t="s">
        <v>631</v>
      </c>
      <c r="E123" s="56" t="s">
        <v>323</v>
      </c>
      <c r="F123" s="6"/>
      <c r="G123" s="6"/>
      <c r="H123" s="6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s="7" customFormat="1">
      <c r="A124" s="5">
        <f t="shared" si="2"/>
        <v>109</v>
      </c>
      <c r="B124" s="169" t="s">
        <v>629</v>
      </c>
      <c r="C124" s="34">
        <v>0.5</v>
      </c>
      <c r="D124" s="24" t="s">
        <v>630</v>
      </c>
      <c r="E124" s="56" t="s">
        <v>323</v>
      </c>
      <c r="F124" s="6"/>
      <c r="G124" s="6"/>
      <c r="H124" s="6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s="7" customFormat="1">
      <c r="A125" s="5">
        <f t="shared" si="2"/>
        <v>110</v>
      </c>
      <c r="B125" s="8" t="s">
        <v>328</v>
      </c>
      <c r="C125" s="34">
        <v>0.16</v>
      </c>
      <c r="D125" s="24" t="s">
        <v>631</v>
      </c>
      <c r="E125" s="56" t="s">
        <v>323</v>
      </c>
      <c r="F125" s="6"/>
      <c r="G125" s="6"/>
      <c r="H125" s="6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s="7" customFormat="1">
      <c r="A126" s="5">
        <f t="shared" si="2"/>
        <v>111</v>
      </c>
      <c r="B126" s="8" t="s">
        <v>329</v>
      </c>
      <c r="C126" s="34">
        <v>0.35</v>
      </c>
      <c r="D126" s="24" t="s">
        <v>631</v>
      </c>
      <c r="E126" s="56" t="s">
        <v>324</v>
      </c>
      <c r="F126" s="6"/>
      <c r="G126" s="6"/>
      <c r="H126" s="6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s="7" customFormat="1">
      <c r="A127" s="5">
        <f t="shared" si="2"/>
        <v>112</v>
      </c>
      <c r="B127" s="8" t="s">
        <v>98</v>
      </c>
      <c r="C127" s="34">
        <v>0.34</v>
      </c>
      <c r="D127" s="24" t="s">
        <v>631</v>
      </c>
      <c r="E127" s="56" t="s">
        <v>324</v>
      </c>
      <c r="F127" s="6"/>
      <c r="G127" s="6"/>
      <c r="H127" s="6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s="7" customFormat="1">
      <c r="A128" s="5">
        <f t="shared" si="2"/>
        <v>113</v>
      </c>
      <c r="B128" s="17" t="s">
        <v>99</v>
      </c>
      <c r="C128" s="34">
        <v>1</v>
      </c>
      <c r="D128" s="24" t="s">
        <v>631</v>
      </c>
      <c r="E128" s="56" t="s">
        <v>324</v>
      </c>
      <c r="F128" s="6"/>
      <c r="G128" s="6"/>
      <c r="H128" s="6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s="7" customFormat="1">
      <c r="A129" s="5">
        <f t="shared" si="2"/>
        <v>114</v>
      </c>
      <c r="B129" s="13" t="s">
        <v>100</v>
      </c>
      <c r="C129" s="34">
        <v>0.42</v>
      </c>
      <c r="D129" s="24" t="s">
        <v>631</v>
      </c>
      <c r="E129" s="56" t="s">
        <v>324</v>
      </c>
      <c r="F129" s="6"/>
      <c r="G129" s="6"/>
      <c r="H129" s="6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s="7" customFormat="1">
      <c r="A130" s="5">
        <f t="shared" si="2"/>
        <v>115</v>
      </c>
      <c r="B130" s="8" t="s">
        <v>101</v>
      </c>
      <c r="C130" s="49">
        <v>1.08</v>
      </c>
      <c r="D130" s="24" t="s">
        <v>631</v>
      </c>
      <c r="E130" s="56" t="s">
        <v>323</v>
      </c>
      <c r="F130" s="6"/>
      <c r="G130" s="6"/>
      <c r="H130" s="6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s="7" customFormat="1">
      <c r="A131" s="5">
        <f t="shared" si="2"/>
        <v>116</v>
      </c>
      <c r="B131" s="8" t="s">
        <v>332</v>
      </c>
      <c r="C131" s="49">
        <v>0.71</v>
      </c>
      <c r="D131" s="24" t="s">
        <v>631</v>
      </c>
      <c r="E131" s="63" t="s">
        <v>323</v>
      </c>
      <c r="F131" s="6"/>
      <c r="G131" s="6"/>
      <c r="H131" s="6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s="7" customFormat="1">
      <c r="A132" s="5">
        <f t="shared" si="2"/>
        <v>117</v>
      </c>
      <c r="B132" s="13" t="s">
        <v>333</v>
      </c>
      <c r="C132" s="34">
        <v>0.1</v>
      </c>
      <c r="D132" s="24" t="s">
        <v>631</v>
      </c>
      <c r="E132" s="56" t="s">
        <v>324</v>
      </c>
      <c r="F132" s="6"/>
      <c r="G132" s="6"/>
      <c r="H132" s="6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s="7" customFormat="1">
      <c r="A133" s="5">
        <f t="shared" si="2"/>
        <v>118</v>
      </c>
      <c r="B133" s="16" t="s">
        <v>102</v>
      </c>
      <c r="C133" s="34">
        <v>0.4</v>
      </c>
      <c r="D133" s="21" t="s">
        <v>17</v>
      </c>
      <c r="E133" s="28" t="s">
        <v>324</v>
      </c>
      <c r="F133" s="6"/>
      <c r="G133" s="6"/>
      <c r="H133" s="6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s="7" customFormat="1">
      <c r="A134" s="5">
        <f t="shared" si="2"/>
        <v>119</v>
      </c>
      <c r="B134" s="17" t="s">
        <v>103</v>
      </c>
      <c r="C134" s="34">
        <v>0.22</v>
      </c>
      <c r="D134" s="22" t="s">
        <v>17</v>
      </c>
      <c r="E134" s="28" t="s">
        <v>324</v>
      </c>
      <c r="F134" s="6"/>
      <c r="G134" s="6"/>
      <c r="H134" s="6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s="7" customFormat="1">
      <c r="A135" s="5">
        <f t="shared" si="2"/>
        <v>120</v>
      </c>
      <c r="B135" s="17" t="s">
        <v>104</v>
      </c>
      <c r="C135" s="34">
        <v>0.23</v>
      </c>
      <c r="D135" s="22" t="s">
        <v>17</v>
      </c>
      <c r="E135" s="28" t="s">
        <v>324</v>
      </c>
      <c r="F135" s="6"/>
      <c r="G135" s="6"/>
      <c r="H135" s="6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s="7" customFormat="1">
      <c r="A136" s="5">
        <f t="shared" si="2"/>
        <v>121</v>
      </c>
      <c r="B136" s="16" t="s">
        <v>105</v>
      </c>
      <c r="C136" s="34">
        <v>0.22</v>
      </c>
      <c r="D136" s="21" t="s">
        <v>17</v>
      </c>
      <c r="E136" s="28" t="s">
        <v>324</v>
      </c>
      <c r="F136" s="6"/>
      <c r="G136" s="6"/>
      <c r="H136" s="6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s="7" customFormat="1">
      <c r="A137" s="5">
        <f t="shared" si="2"/>
        <v>122</v>
      </c>
      <c r="B137" s="13" t="s">
        <v>106</v>
      </c>
      <c r="C137" s="34">
        <v>0.59</v>
      </c>
      <c r="D137" s="22" t="s">
        <v>17</v>
      </c>
      <c r="E137" s="28" t="s">
        <v>324</v>
      </c>
      <c r="F137" s="6"/>
      <c r="G137" s="6"/>
      <c r="H137" s="6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s="7" customFormat="1">
      <c r="A138" s="5">
        <f t="shared" si="2"/>
        <v>123</v>
      </c>
      <c r="B138" s="13" t="s">
        <v>107</v>
      </c>
      <c r="C138" s="34">
        <v>0.46</v>
      </c>
      <c r="D138" s="22" t="s">
        <v>631</v>
      </c>
      <c r="E138" s="28" t="s">
        <v>324</v>
      </c>
      <c r="F138" s="6"/>
      <c r="G138" s="6"/>
      <c r="H138" s="6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s="7" customFormat="1">
      <c r="A139" s="5">
        <f t="shared" si="2"/>
        <v>124</v>
      </c>
      <c r="B139" s="17" t="s">
        <v>108</v>
      </c>
      <c r="C139" s="34">
        <v>0.15</v>
      </c>
      <c r="D139" s="22" t="s">
        <v>631</v>
      </c>
      <c r="E139" s="64" t="s">
        <v>324</v>
      </c>
      <c r="F139" s="6"/>
      <c r="G139" s="6"/>
      <c r="H139" s="6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s="7" customFormat="1">
      <c r="A140" s="5">
        <f t="shared" si="2"/>
        <v>125</v>
      </c>
      <c r="B140" s="17" t="s">
        <v>109</v>
      </c>
      <c r="C140" s="34">
        <v>0.09</v>
      </c>
      <c r="D140" s="22" t="s">
        <v>17</v>
      </c>
      <c r="E140" s="64" t="s">
        <v>324</v>
      </c>
      <c r="F140" s="6"/>
      <c r="G140" s="6"/>
      <c r="H140" s="6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s="7" customFormat="1">
      <c r="A141" s="5">
        <f t="shared" si="2"/>
        <v>126</v>
      </c>
      <c r="B141" s="17" t="s">
        <v>110</v>
      </c>
      <c r="C141" s="34">
        <v>0.13</v>
      </c>
      <c r="D141" s="22" t="s">
        <v>17</v>
      </c>
      <c r="E141" s="64" t="s">
        <v>324</v>
      </c>
      <c r="F141" s="6"/>
      <c r="G141" s="6"/>
      <c r="H141" s="6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s="7" customFormat="1">
      <c r="A142" s="5">
        <f t="shared" si="2"/>
        <v>127</v>
      </c>
      <c r="B142" s="13" t="s">
        <v>111</v>
      </c>
      <c r="C142" s="34">
        <v>0.73</v>
      </c>
      <c r="D142" s="24" t="s">
        <v>631</v>
      </c>
      <c r="E142" s="56" t="s">
        <v>323</v>
      </c>
      <c r="F142" s="6"/>
      <c r="G142" s="6"/>
      <c r="H142" s="6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s="7" customFormat="1">
      <c r="A143" s="5">
        <f t="shared" si="2"/>
        <v>128</v>
      </c>
      <c r="B143" s="17" t="s">
        <v>112</v>
      </c>
      <c r="C143" s="34">
        <v>0.78</v>
      </c>
      <c r="D143" s="5" t="s">
        <v>468</v>
      </c>
      <c r="E143" s="56" t="s">
        <v>324</v>
      </c>
      <c r="F143" s="6"/>
      <c r="G143" s="6"/>
      <c r="H143" s="6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s="7" customFormat="1">
      <c r="A144" s="5">
        <f t="shared" si="2"/>
        <v>129</v>
      </c>
      <c r="B144" s="17" t="s">
        <v>113</v>
      </c>
      <c r="C144" s="34">
        <v>0.24</v>
      </c>
      <c r="D144" s="22" t="s">
        <v>17</v>
      </c>
      <c r="E144" s="56" t="s">
        <v>324</v>
      </c>
      <c r="F144" s="6"/>
      <c r="G144" s="6"/>
      <c r="H144" s="6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s="7" customFormat="1">
      <c r="A145" s="5">
        <f t="shared" si="2"/>
        <v>130</v>
      </c>
      <c r="B145" s="17" t="s">
        <v>114</v>
      </c>
      <c r="C145" s="34">
        <v>0.23</v>
      </c>
      <c r="D145" s="24" t="s">
        <v>631</v>
      </c>
      <c r="E145" s="56" t="s">
        <v>324</v>
      </c>
      <c r="F145" s="6"/>
      <c r="G145" s="6"/>
      <c r="H145" s="6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s="7" customFormat="1">
      <c r="A146" s="5">
        <f t="shared" si="2"/>
        <v>131</v>
      </c>
      <c r="B146" s="17" t="s">
        <v>115</v>
      </c>
      <c r="C146" s="34">
        <v>0.33</v>
      </c>
      <c r="D146" s="24" t="s">
        <v>631</v>
      </c>
      <c r="E146" s="56" t="s">
        <v>324</v>
      </c>
      <c r="F146" s="6"/>
      <c r="G146" s="6"/>
      <c r="H146" s="6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7" customFormat="1">
      <c r="A147" s="5">
        <f t="shared" si="2"/>
        <v>132</v>
      </c>
      <c r="B147" s="17" t="s">
        <v>116</v>
      </c>
      <c r="C147" s="34">
        <v>7.0000000000000007E-2</v>
      </c>
      <c r="D147" s="24" t="s">
        <v>631</v>
      </c>
      <c r="E147" s="56" t="s">
        <v>324</v>
      </c>
      <c r="F147" s="6"/>
      <c r="G147" s="6"/>
      <c r="H147" s="6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s="7" customFormat="1">
      <c r="A148" s="5">
        <f t="shared" si="2"/>
        <v>133</v>
      </c>
      <c r="B148" s="15" t="s">
        <v>117</v>
      </c>
      <c r="C148" s="34">
        <v>0.34</v>
      </c>
      <c r="D148" s="24" t="s">
        <v>631</v>
      </c>
      <c r="E148" s="64" t="s">
        <v>324</v>
      </c>
      <c r="F148" s="6"/>
      <c r="G148" s="6"/>
      <c r="H148" s="6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s="7" customFormat="1">
      <c r="A149" s="5">
        <f t="shared" si="2"/>
        <v>134</v>
      </c>
      <c r="B149" s="17" t="s">
        <v>118</v>
      </c>
      <c r="C149" s="34">
        <v>0.1</v>
      </c>
      <c r="D149" s="22" t="s">
        <v>15</v>
      </c>
      <c r="E149" s="56" t="s">
        <v>324</v>
      </c>
      <c r="F149" s="6"/>
      <c r="G149" s="6"/>
      <c r="H149" s="6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s="7" customFormat="1">
      <c r="A150" s="5">
        <f t="shared" si="2"/>
        <v>135</v>
      </c>
      <c r="B150" s="17" t="s">
        <v>119</v>
      </c>
      <c r="C150" s="34">
        <v>0.12</v>
      </c>
      <c r="D150" s="22" t="s">
        <v>17</v>
      </c>
      <c r="E150" s="56" t="s">
        <v>324</v>
      </c>
      <c r="F150" s="6"/>
      <c r="G150" s="6"/>
      <c r="H150" s="6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s="7" customFormat="1">
      <c r="A151" s="5">
        <f t="shared" si="2"/>
        <v>136</v>
      </c>
      <c r="B151" s="16" t="s">
        <v>120</v>
      </c>
      <c r="C151" s="34">
        <v>0.09</v>
      </c>
      <c r="D151" s="36" t="s">
        <v>15</v>
      </c>
      <c r="E151" s="56" t="s">
        <v>324</v>
      </c>
      <c r="F151" s="6"/>
      <c r="G151" s="6"/>
      <c r="H151" s="6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s="7" customFormat="1">
      <c r="A152" s="5">
        <f t="shared" si="2"/>
        <v>137</v>
      </c>
      <c r="B152" s="13" t="s">
        <v>121</v>
      </c>
      <c r="C152" s="34">
        <v>0.61</v>
      </c>
      <c r="D152" s="24" t="s">
        <v>631</v>
      </c>
      <c r="E152" s="56" t="s">
        <v>323</v>
      </c>
      <c r="F152" s="6"/>
      <c r="G152" s="6"/>
      <c r="H152" s="6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s="7" customFormat="1">
      <c r="A153" s="5">
        <f t="shared" si="2"/>
        <v>138</v>
      </c>
      <c r="B153" s="13" t="s">
        <v>122</v>
      </c>
      <c r="C153" s="34">
        <v>0.81</v>
      </c>
      <c r="D153" s="24" t="s">
        <v>631</v>
      </c>
      <c r="E153" s="56" t="s">
        <v>323</v>
      </c>
      <c r="F153" s="6"/>
      <c r="G153" s="6"/>
      <c r="H153" s="6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s="1" customFormat="1">
      <c r="A154" s="5">
        <f t="shared" si="2"/>
        <v>139</v>
      </c>
      <c r="B154" s="17" t="s">
        <v>123</v>
      </c>
      <c r="C154" s="34">
        <v>0.22</v>
      </c>
      <c r="D154" s="24" t="s">
        <v>631</v>
      </c>
      <c r="E154" s="56" t="s">
        <v>324</v>
      </c>
      <c r="F154" s="6"/>
      <c r="G154" s="6"/>
      <c r="H154" s="6"/>
      <c r="I154" s="6"/>
      <c r="J154" s="6"/>
    </row>
    <row r="155" spans="1:57" s="7" customFormat="1">
      <c r="A155" s="5">
        <f t="shared" ref="A155:A207" si="3">A154+1</f>
        <v>140</v>
      </c>
      <c r="B155" s="16" t="s">
        <v>431</v>
      </c>
      <c r="C155" s="34">
        <v>0.12</v>
      </c>
      <c r="D155" s="22" t="s">
        <v>630</v>
      </c>
      <c r="E155" s="25" t="s">
        <v>324</v>
      </c>
      <c r="F155" s="6"/>
      <c r="G155" s="6"/>
      <c r="H155" s="6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s="7" customFormat="1">
      <c r="A156" s="5">
        <f t="shared" si="3"/>
        <v>141</v>
      </c>
      <c r="B156" s="17" t="s">
        <v>124</v>
      </c>
      <c r="C156" s="34">
        <v>0.05</v>
      </c>
      <c r="D156" s="22" t="s">
        <v>15</v>
      </c>
      <c r="E156" s="56" t="s">
        <v>324</v>
      </c>
      <c r="F156" s="6"/>
      <c r="G156" s="6"/>
      <c r="H156" s="6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s="7" customFormat="1">
      <c r="A157" s="5">
        <f t="shared" si="3"/>
        <v>142</v>
      </c>
      <c r="B157" s="13" t="s">
        <v>125</v>
      </c>
      <c r="C157" s="34">
        <v>0.47</v>
      </c>
      <c r="D157" s="5" t="s">
        <v>468</v>
      </c>
      <c r="E157" s="56" t="s">
        <v>323</v>
      </c>
      <c r="F157" s="6"/>
      <c r="G157" s="6"/>
      <c r="H157" s="6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s="7" customFormat="1">
      <c r="A158" s="5">
        <f t="shared" si="3"/>
        <v>143</v>
      </c>
      <c r="B158" s="17" t="s">
        <v>126</v>
      </c>
      <c r="C158" s="34">
        <v>0.12</v>
      </c>
      <c r="D158" s="22" t="s">
        <v>17</v>
      </c>
      <c r="E158" s="56" t="s">
        <v>324</v>
      </c>
      <c r="F158" s="6"/>
      <c r="G158" s="6"/>
      <c r="H158" s="6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s="7" customFormat="1">
      <c r="A159" s="5">
        <f t="shared" si="3"/>
        <v>144</v>
      </c>
      <c r="B159" s="16" t="s">
        <v>127</v>
      </c>
      <c r="C159" s="34">
        <v>0.06</v>
      </c>
      <c r="D159" s="36" t="s">
        <v>15</v>
      </c>
      <c r="E159" s="56" t="s">
        <v>324</v>
      </c>
      <c r="F159" s="6"/>
      <c r="G159" s="6"/>
      <c r="H159" s="6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s="7" customFormat="1">
      <c r="A160" s="5">
        <f t="shared" si="3"/>
        <v>145</v>
      </c>
      <c r="B160" s="17" t="s">
        <v>128</v>
      </c>
      <c r="C160" s="34">
        <v>0.23</v>
      </c>
      <c r="D160" s="24" t="s">
        <v>631</v>
      </c>
      <c r="E160" s="56" t="s">
        <v>324</v>
      </c>
      <c r="F160" s="6"/>
      <c r="G160" s="6"/>
      <c r="H160" s="6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s="7" customFormat="1">
      <c r="A161" s="5">
        <f t="shared" si="3"/>
        <v>146</v>
      </c>
      <c r="B161" s="17" t="s">
        <v>129</v>
      </c>
      <c r="C161" s="34">
        <v>0.22</v>
      </c>
      <c r="D161" s="22" t="s">
        <v>17</v>
      </c>
      <c r="E161" s="56" t="s">
        <v>324</v>
      </c>
      <c r="F161" s="6"/>
      <c r="G161" s="6"/>
      <c r="H161" s="6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s="7" customFormat="1">
      <c r="A162" s="5">
        <f t="shared" si="3"/>
        <v>147</v>
      </c>
      <c r="B162" s="17" t="s">
        <v>130</v>
      </c>
      <c r="C162" s="34">
        <v>0.18</v>
      </c>
      <c r="D162" s="22" t="s">
        <v>17</v>
      </c>
      <c r="E162" s="56" t="s">
        <v>324</v>
      </c>
      <c r="F162" s="6"/>
      <c r="G162" s="6"/>
      <c r="H162" s="6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1" customFormat="1">
      <c r="A163" s="5">
        <f t="shared" si="3"/>
        <v>148</v>
      </c>
      <c r="B163" s="16" t="s">
        <v>131</v>
      </c>
      <c r="C163" s="34">
        <v>0.06</v>
      </c>
      <c r="D163" s="24" t="s">
        <v>631</v>
      </c>
      <c r="E163" s="56" t="s">
        <v>324</v>
      </c>
      <c r="F163" s="6"/>
      <c r="G163" s="6"/>
      <c r="H163" s="6"/>
      <c r="I163" s="6"/>
      <c r="J163" s="6"/>
    </row>
    <row r="164" spans="1:57" s="7" customFormat="1">
      <c r="A164" s="5">
        <f t="shared" si="3"/>
        <v>149</v>
      </c>
      <c r="B164" s="17" t="s">
        <v>432</v>
      </c>
      <c r="C164" s="34">
        <v>0.14000000000000001</v>
      </c>
      <c r="D164" s="22" t="s">
        <v>74</v>
      </c>
      <c r="E164" s="25" t="s">
        <v>324</v>
      </c>
      <c r="F164" s="6"/>
      <c r="G164" s="6"/>
      <c r="H164" s="6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s="7" customFormat="1">
      <c r="A165" s="5">
        <f t="shared" si="3"/>
        <v>150</v>
      </c>
      <c r="B165" s="13" t="s">
        <v>132</v>
      </c>
      <c r="C165" s="34">
        <v>0.55000000000000004</v>
      </c>
      <c r="D165" s="24" t="s">
        <v>631</v>
      </c>
      <c r="E165" s="56" t="s">
        <v>323</v>
      </c>
      <c r="F165" s="6"/>
      <c r="G165" s="6"/>
      <c r="H165" s="6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s="7" customFormat="1">
      <c r="A166" s="5">
        <f t="shared" si="3"/>
        <v>151</v>
      </c>
      <c r="B166" s="13" t="s">
        <v>133</v>
      </c>
      <c r="C166" s="34">
        <v>0.36</v>
      </c>
      <c r="D166" s="24" t="s">
        <v>631</v>
      </c>
      <c r="E166" s="56" t="s">
        <v>324</v>
      </c>
      <c r="F166" s="6"/>
      <c r="G166" s="6"/>
      <c r="H166" s="6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s="7" customFormat="1">
      <c r="A167" s="5">
        <f t="shared" si="3"/>
        <v>152</v>
      </c>
      <c r="B167" s="17" t="s">
        <v>134</v>
      </c>
      <c r="C167" s="34">
        <v>0.48</v>
      </c>
      <c r="D167" s="22" t="s">
        <v>17</v>
      </c>
      <c r="E167" s="56" t="s">
        <v>324</v>
      </c>
      <c r="F167" s="6"/>
      <c r="G167" s="6"/>
      <c r="H167" s="6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s="7" customFormat="1">
      <c r="A168" s="5">
        <f t="shared" si="3"/>
        <v>153</v>
      </c>
      <c r="B168" s="17" t="s">
        <v>135</v>
      </c>
      <c r="C168" s="34">
        <v>0.44</v>
      </c>
      <c r="D168" s="48" t="s">
        <v>390</v>
      </c>
      <c r="E168" s="56" t="s">
        <v>324</v>
      </c>
      <c r="F168" s="6"/>
      <c r="G168" s="6"/>
      <c r="H168" s="6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7" customFormat="1" ht="25.5">
      <c r="A169" s="5">
        <f t="shared" si="3"/>
        <v>154</v>
      </c>
      <c r="B169" s="19" t="s">
        <v>307</v>
      </c>
      <c r="C169" s="34">
        <v>0.24</v>
      </c>
      <c r="D169" s="22" t="s">
        <v>394</v>
      </c>
      <c r="E169" s="25" t="s">
        <v>324</v>
      </c>
      <c r="F169" s="6"/>
      <c r="G169" s="6"/>
      <c r="H169" s="6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s="7" customFormat="1" ht="25.5">
      <c r="A170" s="5">
        <f t="shared" si="3"/>
        <v>155</v>
      </c>
      <c r="B170" s="17" t="s">
        <v>308</v>
      </c>
      <c r="C170" s="34">
        <v>0.47</v>
      </c>
      <c r="D170" s="5" t="s">
        <v>468</v>
      </c>
      <c r="E170" s="25" t="s">
        <v>324</v>
      </c>
      <c r="F170" s="6"/>
      <c r="G170" s="6"/>
      <c r="H170" s="6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7" customFormat="1">
      <c r="A171" s="5">
        <f t="shared" si="3"/>
        <v>156</v>
      </c>
      <c r="B171" s="15" t="s">
        <v>136</v>
      </c>
      <c r="C171" s="34">
        <v>0.56999999999999995</v>
      </c>
      <c r="D171" s="24" t="s">
        <v>631</v>
      </c>
      <c r="E171" s="25" t="s">
        <v>324</v>
      </c>
      <c r="F171" s="6"/>
      <c r="G171" s="6"/>
      <c r="H171" s="6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s="7" customFormat="1">
      <c r="A172" s="5">
        <f t="shared" si="3"/>
        <v>157</v>
      </c>
      <c r="B172" s="17" t="s">
        <v>137</v>
      </c>
      <c r="C172" s="34">
        <v>0.57999999999999996</v>
      </c>
      <c r="D172" s="22" t="s">
        <v>17</v>
      </c>
      <c r="E172" s="25" t="s">
        <v>324</v>
      </c>
      <c r="F172" s="6"/>
      <c r="G172" s="6"/>
      <c r="H172" s="6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s="7" customFormat="1">
      <c r="A173" s="5">
        <f t="shared" si="3"/>
        <v>158</v>
      </c>
      <c r="B173" s="13" t="s">
        <v>138</v>
      </c>
      <c r="C173" s="34">
        <v>0.52</v>
      </c>
      <c r="D173" s="22" t="s">
        <v>390</v>
      </c>
      <c r="E173" s="56" t="s">
        <v>324</v>
      </c>
      <c r="F173" s="6"/>
      <c r="G173" s="6"/>
      <c r="H173" s="6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s="1" customFormat="1">
      <c r="A174" s="5">
        <f t="shared" si="3"/>
        <v>159</v>
      </c>
      <c r="B174" s="13" t="s">
        <v>139</v>
      </c>
      <c r="C174" s="34">
        <v>0.32</v>
      </c>
      <c r="D174" s="24" t="s">
        <v>631</v>
      </c>
      <c r="E174" s="56" t="s">
        <v>323</v>
      </c>
      <c r="F174" s="6"/>
      <c r="G174" s="6"/>
      <c r="H174" s="6"/>
      <c r="I174" s="6"/>
      <c r="J174" s="6"/>
    </row>
    <row r="175" spans="1:57" s="7" customFormat="1">
      <c r="A175" s="5">
        <f t="shared" si="3"/>
        <v>160</v>
      </c>
      <c r="B175" s="16" t="s">
        <v>433</v>
      </c>
      <c r="C175" s="34">
        <v>0.20499999999999999</v>
      </c>
      <c r="D175" s="24" t="s">
        <v>631</v>
      </c>
      <c r="E175" s="25" t="s">
        <v>324</v>
      </c>
      <c r="F175" s="6"/>
      <c r="G175" s="6"/>
      <c r="H175" s="6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s="7" customFormat="1">
      <c r="A176" s="5">
        <f t="shared" si="3"/>
        <v>161</v>
      </c>
      <c r="B176" s="13" t="s">
        <v>140</v>
      </c>
      <c r="C176" s="34">
        <v>0.25</v>
      </c>
      <c r="D176" s="22" t="s">
        <v>17</v>
      </c>
      <c r="E176" s="56" t="s">
        <v>324</v>
      </c>
      <c r="F176" s="6"/>
      <c r="G176" s="6"/>
      <c r="H176" s="6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s="7" customFormat="1">
      <c r="A177" s="5">
        <f t="shared" si="3"/>
        <v>162</v>
      </c>
      <c r="B177" s="13" t="s">
        <v>141</v>
      </c>
      <c r="C177" s="34">
        <v>0.48</v>
      </c>
      <c r="D177" s="22" t="s">
        <v>17</v>
      </c>
      <c r="E177" s="56" t="s">
        <v>324</v>
      </c>
      <c r="F177" s="6"/>
      <c r="G177" s="6"/>
      <c r="H177" s="6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s="7" customFormat="1">
      <c r="A178" s="5">
        <f t="shared" si="3"/>
        <v>163</v>
      </c>
      <c r="B178" s="13" t="s">
        <v>142</v>
      </c>
      <c r="C178" s="34">
        <v>0.59</v>
      </c>
      <c r="D178" s="22" t="s">
        <v>389</v>
      </c>
      <c r="E178" s="56" t="s">
        <v>324</v>
      </c>
      <c r="F178" s="6"/>
      <c r="G178" s="6"/>
      <c r="H178" s="6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s="7" customFormat="1">
      <c r="A179" s="5">
        <f t="shared" si="3"/>
        <v>164</v>
      </c>
      <c r="B179" s="13" t="s">
        <v>143</v>
      </c>
      <c r="C179" s="34">
        <v>1.06</v>
      </c>
      <c r="D179" s="5" t="s">
        <v>468</v>
      </c>
      <c r="E179" s="56" t="s">
        <v>324</v>
      </c>
      <c r="F179" s="6"/>
      <c r="G179" s="6"/>
      <c r="H179" s="6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7" customFormat="1">
      <c r="A180" s="5">
        <f t="shared" si="3"/>
        <v>165</v>
      </c>
      <c r="B180" s="16" t="s">
        <v>144</v>
      </c>
      <c r="C180" s="34">
        <v>0.47</v>
      </c>
      <c r="D180" s="21" t="s">
        <v>17</v>
      </c>
      <c r="E180" s="56" t="s">
        <v>324</v>
      </c>
      <c r="F180" s="6"/>
      <c r="G180" s="6"/>
      <c r="H180" s="6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s="7" customFormat="1">
      <c r="A181" s="5">
        <f t="shared" si="3"/>
        <v>166</v>
      </c>
      <c r="B181" s="13" t="s">
        <v>145</v>
      </c>
      <c r="C181" s="34">
        <v>0.67</v>
      </c>
      <c r="D181" s="24" t="s">
        <v>631</v>
      </c>
      <c r="E181" s="56" t="s">
        <v>323</v>
      </c>
      <c r="F181" s="6"/>
      <c r="G181" s="6"/>
      <c r="H181" s="6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7" customFormat="1">
      <c r="A182" s="5">
        <f t="shared" si="3"/>
        <v>167</v>
      </c>
      <c r="B182" s="17" t="s">
        <v>146</v>
      </c>
      <c r="C182" s="34">
        <v>0.42</v>
      </c>
      <c r="D182" s="22" t="s">
        <v>17</v>
      </c>
      <c r="E182" s="56" t="s">
        <v>324</v>
      </c>
      <c r="F182" s="6"/>
      <c r="G182" s="6"/>
      <c r="H182" s="6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7" customFormat="1">
      <c r="A183" s="5">
        <f t="shared" si="3"/>
        <v>168</v>
      </c>
      <c r="B183" s="16" t="s">
        <v>147</v>
      </c>
      <c r="C183" s="34">
        <v>0.16</v>
      </c>
      <c r="D183" s="21" t="s">
        <v>17</v>
      </c>
      <c r="E183" s="56" t="s">
        <v>324</v>
      </c>
      <c r="F183" s="6"/>
      <c r="G183" s="6"/>
      <c r="H183" s="6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s="7" customFormat="1">
      <c r="A184" s="5">
        <f t="shared" si="3"/>
        <v>169</v>
      </c>
      <c r="B184" s="17" t="s">
        <v>148</v>
      </c>
      <c r="C184" s="34">
        <v>0.14000000000000001</v>
      </c>
      <c r="D184" s="22" t="s">
        <v>631</v>
      </c>
      <c r="E184" s="56" t="s">
        <v>324</v>
      </c>
      <c r="F184" s="6"/>
      <c r="G184" s="6"/>
      <c r="H184" s="6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s="7" customFormat="1">
      <c r="A185" s="5">
        <f t="shared" si="3"/>
        <v>170</v>
      </c>
      <c r="B185" s="17" t="s">
        <v>149</v>
      </c>
      <c r="C185" s="34">
        <v>0.46</v>
      </c>
      <c r="D185" s="22" t="s">
        <v>17</v>
      </c>
      <c r="E185" s="56" t="s">
        <v>324</v>
      </c>
      <c r="F185" s="6"/>
      <c r="G185" s="6"/>
      <c r="H185" s="6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s="7" customFormat="1">
      <c r="A186" s="5">
        <f t="shared" si="3"/>
        <v>171</v>
      </c>
      <c r="B186" s="13" t="s">
        <v>150</v>
      </c>
      <c r="C186" s="34">
        <v>0.47</v>
      </c>
      <c r="D186" s="24" t="s">
        <v>631</v>
      </c>
      <c r="E186" s="56" t="s">
        <v>323</v>
      </c>
      <c r="F186" s="6"/>
      <c r="G186" s="6"/>
      <c r="H186" s="6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s="7" customFormat="1">
      <c r="A187" s="5">
        <f t="shared" si="3"/>
        <v>172</v>
      </c>
      <c r="B187" s="17" t="s">
        <v>151</v>
      </c>
      <c r="C187" s="34">
        <v>0.31</v>
      </c>
      <c r="D187" s="24" t="s">
        <v>631</v>
      </c>
      <c r="E187" s="56" t="s">
        <v>324</v>
      </c>
      <c r="F187" s="6"/>
      <c r="G187" s="6"/>
      <c r="H187" s="6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s="7" customFormat="1">
      <c r="A188" s="5">
        <f t="shared" si="3"/>
        <v>173</v>
      </c>
      <c r="B188" s="17" t="s">
        <v>152</v>
      </c>
      <c r="C188" s="34">
        <v>0.17</v>
      </c>
      <c r="D188" s="22" t="s">
        <v>631</v>
      </c>
      <c r="E188" s="56" t="s">
        <v>324</v>
      </c>
      <c r="F188" s="6"/>
      <c r="G188" s="6"/>
      <c r="H188" s="6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7" customFormat="1">
      <c r="A189" s="5">
        <f t="shared" si="3"/>
        <v>174</v>
      </c>
      <c r="B189" s="17" t="s">
        <v>154</v>
      </c>
      <c r="C189" s="34">
        <v>0.35</v>
      </c>
      <c r="D189" s="24" t="s">
        <v>631</v>
      </c>
      <c r="E189" s="56" t="s">
        <v>324</v>
      </c>
      <c r="F189" s="6"/>
      <c r="G189" s="6"/>
      <c r="H189" s="6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s="7" customFormat="1">
      <c r="A190" s="5">
        <f t="shared" si="3"/>
        <v>175</v>
      </c>
      <c r="B190" s="17" t="s">
        <v>155</v>
      </c>
      <c r="C190" s="34">
        <v>0.14000000000000001</v>
      </c>
      <c r="D190" s="22" t="s">
        <v>15</v>
      </c>
      <c r="E190" s="56" t="s">
        <v>324</v>
      </c>
      <c r="F190" s="6"/>
      <c r="G190" s="6"/>
      <c r="H190" s="6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7" customFormat="1">
      <c r="A191" s="5">
        <f t="shared" si="3"/>
        <v>176</v>
      </c>
      <c r="B191" s="17" t="s">
        <v>156</v>
      </c>
      <c r="C191" s="34">
        <v>7.0000000000000007E-2</v>
      </c>
      <c r="D191" s="24" t="s">
        <v>631</v>
      </c>
      <c r="E191" s="56" t="s">
        <v>324</v>
      </c>
      <c r="F191" s="6"/>
      <c r="G191" s="6"/>
      <c r="H191" s="6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s="7" customFormat="1">
      <c r="A192" s="5">
        <f t="shared" si="3"/>
        <v>177</v>
      </c>
      <c r="B192" s="13" t="s">
        <v>157</v>
      </c>
      <c r="C192" s="34">
        <v>0.36</v>
      </c>
      <c r="D192" s="24" t="s">
        <v>631</v>
      </c>
      <c r="E192" s="56" t="s">
        <v>324</v>
      </c>
      <c r="F192" s="6"/>
      <c r="G192" s="6"/>
      <c r="H192" s="6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s="7" customFormat="1">
      <c r="A193" s="5">
        <f t="shared" si="3"/>
        <v>178</v>
      </c>
      <c r="B193" s="17" t="s">
        <v>158</v>
      </c>
      <c r="C193" s="34">
        <v>0.38</v>
      </c>
      <c r="D193" s="22" t="s">
        <v>153</v>
      </c>
      <c r="E193" s="56" t="s">
        <v>324</v>
      </c>
      <c r="F193" s="6"/>
      <c r="G193" s="6"/>
      <c r="H193" s="6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s="1" customFormat="1">
      <c r="A194" s="5">
        <f t="shared" si="3"/>
        <v>179</v>
      </c>
      <c r="B194" s="17" t="s">
        <v>159</v>
      </c>
      <c r="C194" s="34">
        <v>0.84</v>
      </c>
      <c r="D194" s="24" t="s">
        <v>631</v>
      </c>
      <c r="E194" s="56" t="s">
        <v>324</v>
      </c>
      <c r="F194" s="6"/>
      <c r="G194" s="6"/>
      <c r="H194" s="6"/>
      <c r="I194" s="6"/>
      <c r="J194" s="6"/>
    </row>
    <row r="195" spans="1:57" s="7" customFormat="1">
      <c r="A195" s="5">
        <f t="shared" si="3"/>
        <v>180</v>
      </c>
      <c r="B195" s="16" t="s">
        <v>422</v>
      </c>
      <c r="C195" s="34">
        <v>0.13500000000000001</v>
      </c>
      <c r="D195" s="22" t="s">
        <v>74</v>
      </c>
      <c r="E195" s="25" t="s">
        <v>324</v>
      </c>
      <c r="F195" s="6"/>
      <c r="G195" s="6"/>
      <c r="H195" s="6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s="7" customFormat="1">
      <c r="A196" s="5">
        <f t="shared" si="3"/>
        <v>181</v>
      </c>
      <c r="B196" s="13" t="s">
        <v>160</v>
      </c>
      <c r="C196" s="34">
        <v>0.39</v>
      </c>
      <c r="D196" s="5" t="s">
        <v>468</v>
      </c>
      <c r="E196" s="56" t="s">
        <v>324</v>
      </c>
      <c r="F196" s="6"/>
      <c r="G196" s="6"/>
      <c r="H196" s="6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s="7" customFormat="1">
      <c r="A197" s="5">
        <f t="shared" si="3"/>
        <v>182</v>
      </c>
      <c r="B197" s="17" t="s">
        <v>315</v>
      </c>
      <c r="C197" s="34">
        <v>0.15</v>
      </c>
      <c r="D197" s="22" t="s">
        <v>15</v>
      </c>
      <c r="E197" s="56" t="s">
        <v>324</v>
      </c>
      <c r="F197" s="6"/>
      <c r="G197" s="6"/>
      <c r="H197" s="6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s="7" customFormat="1">
      <c r="A198" s="5">
        <f t="shared" si="3"/>
        <v>183</v>
      </c>
      <c r="B198" s="17" t="s">
        <v>314</v>
      </c>
      <c r="C198" s="34">
        <v>0.13</v>
      </c>
      <c r="D198" s="22" t="s">
        <v>393</v>
      </c>
      <c r="E198" s="56" t="s">
        <v>324</v>
      </c>
      <c r="F198" s="6"/>
      <c r="G198" s="6"/>
      <c r="H198" s="6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s="7" customFormat="1">
      <c r="A199" s="5">
        <f t="shared" si="3"/>
        <v>184</v>
      </c>
      <c r="B199" s="17" t="s">
        <v>313</v>
      </c>
      <c r="C199" s="34">
        <v>0.2</v>
      </c>
      <c r="D199" s="24" t="s">
        <v>631</v>
      </c>
      <c r="E199" s="56" t="s">
        <v>324</v>
      </c>
      <c r="F199" s="6"/>
      <c r="G199" s="6"/>
      <c r="H199" s="6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s="7" customFormat="1">
      <c r="A200" s="5">
        <f t="shared" si="3"/>
        <v>185</v>
      </c>
      <c r="B200" s="17" t="s">
        <v>161</v>
      </c>
      <c r="C200" s="34">
        <v>7.0000000000000007E-2</v>
      </c>
      <c r="D200" s="22" t="s">
        <v>15</v>
      </c>
      <c r="E200" s="56" t="s">
        <v>324</v>
      </c>
      <c r="F200" s="6"/>
      <c r="G200" s="6"/>
      <c r="H200" s="6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s="7" customFormat="1">
      <c r="A201" s="5">
        <f t="shared" si="3"/>
        <v>186</v>
      </c>
      <c r="B201" s="13" t="s">
        <v>162</v>
      </c>
      <c r="C201" s="34">
        <v>0.74</v>
      </c>
      <c r="D201" s="22" t="s">
        <v>393</v>
      </c>
      <c r="E201" s="56" t="s">
        <v>324</v>
      </c>
      <c r="F201" s="6"/>
      <c r="G201" s="6"/>
      <c r="H201" s="6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s="7" customFormat="1">
      <c r="A202" s="5">
        <f t="shared" si="3"/>
        <v>187</v>
      </c>
      <c r="B202" s="13" t="s">
        <v>163</v>
      </c>
      <c r="C202" s="34">
        <v>0.58299999999999996</v>
      </c>
      <c r="D202" s="22" t="s">
        <v>393</v>
      </c>
      <c r="E202" s="56" t="s">
        <v>324</v>
      </c>
      <c r="F202" s="6"/>
      <c r="G202" s="6"/>
      <c r="H202" s="6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s="1" customFormat="1">
      <c r="A203" s="5">
        <f t="shared" si="3"/>
        <v>188</v>
      </c>
      <c r="B203" s="17" t="s">
        <v>164</v>
      </c>
      <c r="C203" s="34">
        <v>0.14499999999999999</v>
      </c>
      <c r="D203" s="24" t="s">
        <v>631</v>
      </c>
      <c r="E203" s="56" t="s">
        <v>324</v>
      </c>
      <c r="F203" s="6"/>
      <c r="G203" s="6"/>
      <c r="H203" s="6"/>
      <c r="I203" s="6"/>
      <c r="J203" s="6"/>
    </row>
    <row r="204" spans="1:57" s="7" customFormat="1">
      <c r="A204" s="5">
        <f t="shared" si="3"/>
        <v>189</v>
      </c>
      <c r="B204" s="65" t="s">
        <v>421</v>
      </c>
      <c r="C204" s="34">
        <v>0.65500000000000003</v>
      </c>
      <c r="D204" s="22" t="s">
        <v>639</v>
      </c>
      <c r="E204" s="25" t="s">
        <v>324</v>
      </c>
      <c r="F204" s="6"/>
      <c r="G204" s="6"/>
      <c r="H204" s="6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s="7" customFormat="1">
      <c r="A205" s="5">
        <f t="shared" si="3"/>
        <v>190</v>
      </c>
      <c r="B205" s="17" t="s">
        <v>312</v>
      </c>
      <c r="C205" s="34">
        <v>0.28000000000000003</v>
      </c>
      <c r="D205" s="24" t="s">
        <v>631</v>
      </c>
      <c r="E205" s="56" t="s">
        <v>324</v>
      </c>
      <c r="F205" s="6"/>
      <c r="G205" s="6"/>
      <c r="H205" s="6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s="7" customFormat="1">
      <c r="A206" s="5">
        <f t="shared" si="3"/>
        <v>191</v>
      </c>
      <c r="B206" s="17" t="s">
        <v>165</v>
      </c>
      <c r="C206" s="34">
        <v>0.47299999999999998</v>
      </c>
      <c r="D206" s="22" t="s">
        <v>393</v>
      </c>
      <c r="E206" s="56" t="s">
        <v>324</v>
      </c>
      <c r="F206" s="6"/>
      <c r="G206" s="6"/>
      <c r="H206" s="6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s="7" customFormat="1">
      <c r="A207" s="5">
        <f t="shared" si="3"/>
        <v>192</v>
      </c>
      <c r="B207" s="17" t="s">
        <v>166</v>
      </c>
      <c r="C207" s="38">
        <v>0.18</v>
      </c>
      <c r="D207" s="22" t="s">
        <v>153</v>
      </c>
      <c r="E207" s="25" t="s">
        <v>324</v>
      </c>
      <c r="F207" s="6"/>
      <c r="G207" s="6"/>
      <c r="H207" s="6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s="7" customFormat="1" ht="11.45" customHeight="1">
      <c r="A208" s="111"/>
      <c r="B208" s="112" t="s">
        <v>167</v>
      </c>
      <c r="C208" s="116"/>
      <c r="D208" s="114"/>
      <c r="E208" s="115"/>
      <c r="F208" s="6"/>
      <c r="G208" s="6"/>
      <c r="H208" s="6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7" customFormat="1">
      <c r="A209" s="9">
        <f>A207+1</f>
        <v>193</v>
      </c>
      <c r="B209" s="17" t="s">
        <v>168</v>
      </c>
      <c r="C209" s="39">
        <v>0.71</v>
      </c>
      <c r="D209" s="22" t="s">
        <v>17</v>
      </c>
      <c r="E209" s="25" t="s">
        <v>324</v>
      </c>
      <c r="F209" s="6"/>
      <c r="G209" s="6"/>
      <c r="H209" s="6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7" customFormat="1">
      <c r="A210" s="9">
        <f>A209+1</f>
        <v>194</v>
      </c>
      <c r="B210" s="13" t="s">
        <v>169</v>
      </c>
      <c r="C210" s="39">
        <v>1.3</v>
      </c>
      <c r="D210" s="24" t="s">
        <v>631</v>
      </c>
      <c r="E210" s="25" t="s">
        <v>323</v>
      </c>
      <c r="F210" s="6"/>
      <c r="G210" s="6"/>
      <c r="H210" s="6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7" customFormat="1">
      <c r="A211" s="9">
        <f t="shared" ref="A211:A253" si="4">A210+1</f>
        <v>195</v>
      </c>
      <c r="B211" s="17" t="s">
        <v>170</v>
      </c>
      <c r="C211" s="39">
        <v>0.72</v>
      </c>
      <c r="D211" s="22" t="s">
        <v>17</v>
      </c>
      <c r="E211" s="25" t="s">
        <v>324</v>
      </c>
      <c r="F211" s="6"/>
      <c r="G211" s="6"/>
      <c r="H211" s="6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7" customFormat="1">
      <c r="A212" s="9">
        <f t="shared" si="4"/>
        <v>196</v>
      </c>
      <c r="B212" s="17" t="s">
        <v>171</v>
      </c>
      <c r="C212" s="39">
        <v>0.68</v>
      </c>
      <c r="D212" s="22" t="s">
        <v>17</v>
      </c>
      <c r="E212" s="25" t="s">
        <v>324</v>
      </c>
      <c r="F212" s="6"/>
      <c r="G212" s="6"/>
      <c r="H212" s="6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7" customFormat="1">
      <c r="A213" s="9">
        <f t="shared" si="4"/>
        <v>197</v>
      </c>
      <c r="B213" s="19" t="s">
        <v>172</v>
      </c>
      <c r="C213" s="39">
        <v>0.5</v>
      </c>
      <c r="D213" s="22" t="s">
        <v>17</v>
      </c>
      <c r="E213" s="25" t="s">
        <v>324</v>
      </c>
      <c r="F213" s="6"/>
      <c r="G213" s="6"/>
      <c r="H213" s="6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7" customFormat="1">
      <c r="A214" s="9">
        <f t="shared" si="4"/>
        <v>198</v>
      </c>
      <c r="B214" s="13" t="s">
        <v>173</v>
      </c>
      <c r="C214" s="39">
        <v>1.05</v>
      </c>
      <c r="D214" s="48" t="s">
        <v>389</v>
      </c>
      <c r="E214" s="56" t="s">
        <v>324</v>
      </c>
      <c r="F214" s="6"/>
      <c r="G214" s="6"/>
      <c r="H214" s="6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7" customFormat="1">
      <c r="A215" s="9">
        <f t="shared" si="4"/>
        <v>199</v>
      </c>
      <c r="B215" s="13" t="s">
        <v>99</v>
      </c>
      <c r="C215" s="39">
        <v>0.22</v>
      </c>
      <c r="D215" s="24" t="s">
        <v>631</v>
      </c>
      <c r="E215" s="56" t="s">
        <v>324</v>
      </c>
      <c r="F215" s="6"/>
      <c r="G215" s="6"/>
      <c r="H215" s="6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7" customFormat="1">
      <c r="A216" s="9">
        <f t="shared" si="4"/>
        <v>200</v>
      </c>
      <c r="B216" s="52" t="s">
        <v>355</v>
      </c>
      <c r="C216" s="53">
        <v>0.17</v>
      </c>
      <c r="D216" s="54" t="s">
        <v>391</v>
      </c>
      <c r="E216" s="25" t="s">
        <v>324</v>
      </c>
      <c r="F216" s="6"/>
      <c r="G216" s="6"/>
      <c r="H216" s="6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7" customFormat="1">
      <c r="A217" s="9">
        <f t="shared" si="4"/>
        <v>201</v>
      </c>
      <c r="B217" s="52" t="s">
        <v>356</v>
      </c>
      <c r="C217" s="53">
        <v>0.52</v>
      </c>
      <c r="D217" s="54" t="s">
        <v>391</v>
      </c>
      <c r="E217" s="25" t="s">
        <v>324</v>
      </c>
      <c r="F217" s="6"/>
      <c r="G217" s="6"/>
      <c r="H217" s="6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7" customFormat="1">
      <c r="A218" s="9">
        <f t="shared" si="4"/>
        <v>202</v>
      </c>
      <c r="B218" s="52" t="s">
        <v>357</v>
      </c>
      <c r="C218" s="53">
        <v>0.51</v>
      </c>
      <c r="D218" s="54" t="s">
        <v>391</v>
      </c>
      <c r="E218" s="25" t="s">
        <v>324</v>
      </c>
      <c r="F218" s="6"/>
      <c r="G218" s="6"/>
      <c r="H218" s="6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7" customFormat="1">
      <c r="A219" s="9">
        <f t="shared" si="4"/>
        <v>203</v>
      </c>
      <c r="B219" s="52" t="s">
        <v>358</v>
      </c>
      <c r="C219" s="53">
        <v>0.16</v>
      </c>
      <c r="D219" s="54" t="s">
        <v>391</v>
      </c>
      <c r="E219" s="25" t="s">
        <v>324</v>
      </c>
      <c r="F219" s="6"/>
      <c r="G219" s="6"/>
      <c r="H219" s="6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s="7" customFormat="1">
      <c r="A220" s="9">
        <f t="shared" si="4"/>
        <v>204</v>
      </c>
      <c r="B220" s="52" t="s">
        <v>359</v>
      </c>
      <c r="C220" s="53">
        <v>0.25</v>
      </c>
      <c r="D220" s="54" t="s">
        <v>391</v>
      </c>
      <c r="E220" s="25" t="s">
        <v>324</v>
      </c>
      <c r="F220" s="6"/>
      <c r="G220" s="6"/>
      <c r="H220" s="6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s="7" customFormat="1">
      <c r="A221" s="9">
        <f t="shared" si="4"/>
        <v>205</v>
      </c>
      <c r="B221" s="52" t="s">
        <v>360</v>
      </c>
      <c r="C221" s="53">
        <v>0.26</v>
      </c>
      <c r="D221" s="54" t="s">
        <v>391</v>
      </c>
      <c r="E221" s="25" t="s">
        <v>324</v>
      </c>
      <c r="F221" s="6"/>
      <c r="G221" s="6"/>
      <c r="H221" s="6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s="7" customFormat="1">
      <c r="A222" s="9">
        <f t="shared" si="4"/>
        <v>206</v>
      </c>
      <c r="B222" s="52" t="s">
        <v>361</v>
      </c>
      <c r="C222" s="53">
        <v>0.62</v>
      </c>
      <c r="D222" s="54" t="s">
        <v>391</v>
      </c>
      <c r="E222" s="25" t="s">
        <v>324</v>
      </c>
      <c r="F222" s="6"/>
      <c r="G222" s="6"/>
      <c r="H222" s="6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s="7" customFormat="1">
      <c r="A223" s="9">
        <f t="shared" si="4"/>
        <v>207</v>
      </c>
      <c r="B223" s="52" t="s">
        <v>362</v>
      </c>
      <c r="C223" s="55">
        <v>0.24</v>
      </c>
      <c r="D223" s="54" t="s">
        <v>391</v>
      </c>
      <c r="E223" s="25" t="s">
        <v>324</v>
      </c>
      <c r="F223" s="6"/>
      <c r="G223" s="6"/>
      <c r="H223" s="6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s="7" customFormat="1">
      <c r="A224" s="9">
        <f t="shared" si="4"/>
        <v>208</v>
      </c>
      <c r="B224" s="52" t="s">
        <v>363</v>
      </c>
      <c r="C224" s="53">
        <v>0.26</v>
      </c>
      <c r="D224" s="54" t="s">
        <v>391</v>
      </c>
      <c r="E224" s="25" t="s">
        <v>324</v>
      </c>
      <c r="F224" s="6"/>
      <c r="G224" s="6"/>
      <c r="H224" s="6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8" s="7" customFormat="1">
      <c r="A225" s="9">
        <f t="shared" si="4"/>
        <v>209</v>
      </c>
      <c r="B225" s="52" t="s">
        <v>364</v>
      </c>
      <c r="C225" s="53">
        <v>0.23</v>
      </c>
      <c r="D225" s="54" t="s">
        <v>391</v>
      </c>
      <c r="E225" s="25" t="s">
        <v>324</v>
      </c>
      <c r="F225" s="6"/>
      <c r="G225" s="6"/>
      <c r="H225" s="6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8" s="7" customFormat="1">
      <c r="A226" s="9">
        <f t="shared" si="4"/>
        <v>210</v>
      </c>
      <c r="B226" s="52" t="s">
        <v>365</v>
      </c>
      <c r="C226" s="53">
        <v>0.61</v>
      </c>
      <c r="D226" s="54" t="s">
        <v>391</v>
      </c>
      <c r="E226" s="25" t="s">
        <v>324</v>
      </c>
      <c r="F226" s="6"/>
      <c r="G226" s="6"/>
      <c r="H226" s="6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8" s="7" customFormat="1">
      <c r="A227" s="9">
        <f t="shared" si="4"/>
        <v>211</v>
      </c>
      <c r="B227" s="52" t="s">
        <v>366</v>
      </c>
      <c r="C227" s="53">
        <v>0.09</v>
      </c>
      <c r="D227" s="54" t="s">
        <v>391</v>
      </c>
      <c r="E227" s="25" t="s">
        <v>324</v>
      </c>
      <c r="F227" s="6"/>
      <c r="G227" s="6"/>
      <c r="H227" s="6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8" s="7" customFormat="1">
      <c r="A228" s="9">
        <f t="shared" si="4"/>
        <v>212</v>
      </c>
      <c r="B228" s="52" t="s">
        <v>367</v>
      </c>
      <c r="C228" s="53">
        <v>0.28000000000000003</v>
      </c>
      <c r="D228" s="54" t="s">
        <v>391</v>
      </c>
      <c r="E228" s="25" t="s">
        <v>324</v>
      </c>
      <c r="F228" s="6"/>
      <c r="G228" s="6"/>
      <c r="H228" s="6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8" s="7" customFormat="1">
      <c r="A229" s="9">
        <f t="shared" si="4"/>
        <v>213</v>
      </c>
      <c r="B229" s="61" t="s">
        <v>368</v>
      </c>
      <c r="C229" s="53">
        <v>0.33</v>
      </c>
      <c r="D229" s="54" t="s">
        <v>391</v>
      </c>
      <c r="E229" s="25" t="s">
        <v>324</v>
      </c>
      <c r="F229" s="6"/>
      <c r="G229" s="6"/>
      <c r="H229" s="6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8" s="7" customFormat="1">
      <c r="A230" s="9">
        <f t="shared" si="4"/>
        <v>214</v>
      </c>
      <c r="B230" s="52" t="s">
        <v>369</v>
      </c>
      <c r="C230" s="53">
        <v>0.12</v>
      </c>
      <c r="D230" s="54" t="s">
        <v>391</v>
      </c>
      <c r="E230" s="25" t="s">
        <v>324</v>
      </c>
      <c r="F230" s="6"/>
      <c r="G230" s="6"/>
      <c r="H230" s="6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8" s="7" customFormat="1">
      <c r="A231" s="9">
        <f t="shared" si="4"/>
        <v>215</v>
      </c>
      <c r="B231" s="52" t="s">
        <v>370</v>
      </c>
      <c r="C231" s="53">
        <v>0.42</v>
      </c>
      <c r="D231" s="54" t="s">
        <v>391</v>
      </c>
      <c r="E231" s="25" t="s">
        <v>324</v>
      </c>
      <c r="F231" s="6"/>
      <c r="G231" s="6"/>
      <c r="H231" s="6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8" s="7" customFormat="1">
      <c r="A232" s="9">
        <f t="shared" si="4"/>
        <v>216</v>
      </c>
      <c r="B232" s="52" t="s">
        <v>371</v>
      </c>
      <c r="C232" s="53">
        <v>0.21</v>
      </c>
      <c r="D232" s="54" t="s">
        <v>391</v>
      </c>
      <c r="E232" s="25" t="s">
        <v>324</v>
      </c>
      <c r="F232" s="6"/>
      <c r="G232" s="6"/>
      <c r="H232" s="6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8" s="7" customFormat="1">
      <c r="A233" s="9">
        <f t="shared" si="4"/>
        <v>217</v>
      </c>
      <c r="B233" s="52" t="s">
        <v>372</v>
      </c>
      <c r="C233" s="53">
        <v>0.25</v>
      </c>
      <c r="D233" s="54" t="s">
        <v>391</v>
      </c>
      <c r="E233" s="25" t="s">
        <v>324</v>
      </c>
      <c r="F233" s="6"/>
      <c r="G233" s="6"/>
      <c r="H233" s="6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8" s="7" customFormat="1">
      <c r="A234" s="9">
        <f t="shared" si="4"/>
        <v>218</v>
      </c>
      <c r="B234" s="52" t="s">
        <v>373</v>
      </c>
      <c r="C234" s="53">
        <v>0.38</v>
      </c>
      <c r="D234" s="54" t="s">
        <v>391</v>
      </c>
      <c r="E234" s="25" t="s">
        <v>324</v>
      </c>
      <c r="F234" s="6"/>
      <c r="G234" s="6"/>
      <c r="H234" s="6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8" s="7" customFormat="1">
      <c r="A235" s="9">
        <f t="shared" si="4"/>
        <v>219</v>
      </c>
      <c r="B235" s="52" t="s">
        <v>374</v>
      </c>
      <c r="C235" s="53">
        <v>0.11</v>
      </c>
      <c r="D235" s="54" t="s">
        <v>391</v>
      </c>
      <c r="E235" s="25" t="s">
        <v>324</v>
      </c>
      <c r="F235" s="6"/>
      <c r="G235" s="6"/>
      <c r="H235" s="6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8" s="7" customFormat="1">
      <c r="A236" s="9">
        <f t="shared" si="4"/>
        <v>220</v>
      </c>
      <c r="B236" s="52" t="s">
        <v>375</v>
      </c>
      <c r="C236" s="53">
        <v>0.13</v>
      </c>
      <c r="D236" s="54" t="s">
        <v>391</v>
      </c>
      <c r="E236" s="25" t="s">
        <v>324</v>
      </c>
      <c r="F236" s="6"/>
      <c r="G236" s="6"/>
      <c r="H236" s="6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8" s="7" customFormat="1">
      <c r="A237" s="9">
        <f t="shared" si="4"/>
        <v>221</v>
      </c>
      <c r="B237" s="52" t="s">
        <v>376</v>
      </c>
      <c r="C237" s="55">
        <v>0.67</v>
      </c>
      <c r="D237" s="5" t="s">
        <v>468</v>
      </c>
      <c r="E237" s="25" t="s">
        <v>324</v>
      </c>
      <c r="F237" s="6"/>
      <c r="G237" s="6"/>
      <c r="H237" s="6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8" s="7" customFormat="1">
      <c r="A238" s="9">
        <f t="shared" si="4"/>
        <v>222</v>
      </c>
      <c r="B238" s="52" t="s">
        <v>377</v>
      </c>
      <c r="C238" s="55">
        <v>0.5</v>
      </c>
      <c r="D238" s="54" t="s">
        <v>391</v>
      </c>
      <c r="E238" s="25" t="s">
        <v>324</v>
      </c>
      <c r="F238" s="6"/>
      <c r="G238" s="6"/>
      <c r="H238" s="6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8" s="7" customFormat="1">
      <c r="A239" s="9">
        <f t="shared" si="4"/>
        <v>223</v>
      </c>
      <c r="B239" s="66" t="s">
        <v>378</v>
      </c>
      <c r="C239" s="53">
        <v>0.16</v>
      </c>
      <c r="D239" s="67" t="s">
        <v>391</v>
      </c>
      <c r="E239" s="25" t="s">
        <v>324</v>
      </c>
      <c r="F239" s="6"/>
      <c r="G239" s="6"/>
      <c r="H239" s="6"/>
      <c r="I239" s="6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s="7" customFormat="1">
      <c r="A240" s="9">
        <f t="shared" si="4"/>
        <v>224</v>
      </c>
      <c r="B240" s="17" t="s">
        <v>420</v>
      </c>
      <c r="C240" s="39">
        <v>0.63700000000000001</v>
      </c>
      <c r="D240" s="22" t="s">
        <v>398</v>
      </c>
      <c r="E240" s="25" t="s">
        <v>324</v>
      </c>
      <c r="F240" s="6"/>
      <c r="G240" s="6"/>
      <c r="H240" s="6"/>
      <c r="I240" s="6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7" customFormat="1">
      <c r="A241" s="9">
        <f t="shared" si="4"/>
        <v>225</v>
      </c>
      <c r="B241" s="13" t="s">
        <v>419</v>
      </c>
      <c r="C241" s="39">
        <v>0.13500000000000001</v>
      </c>
      <c r="D241" s="22" t="s">
        <v>74</v>
      </c>
      <c r="E241" s="25" t="s">
        <v>324</v>
      </c>
      <c r="F241" s="6"/>
      <c r="G241" s="6"/>
      <c r="H241" s="6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8" s="7" customFormat="1">
      <c r="A242" s="9">
        <f t="shared" si="4"/>
        <v>226</v>
      </c>
      <c r="B242" s="66" t="s">
        <v>379</v>
      </c>
      <c r="C242" s="53">
        <v>0.17</v>
      </c>
      <c r="D242" s="67" t="s">
        <v>391</v>
      </c>
      <c r="E242" s="25" t="s">
        <v>324</v>
      </c>
      <c r="F242" s="6"/>
      <c r="G242" s="6"/>
      <c r="H242" s="6"/>
      <c r="I242" s="6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7" customFormat="1">
      <c r="A243" s="9">
        <f t="shared" si="4"/>
        <v>227</v>
      </c>
      <c r="B243" s="17" t="s">
        <v>418</v>
      </c>
      <c r="C243" s="39">
        <v>0.84699999999999998</v>
      </c>
      <c r="D243" s="22" t="s">
        <v>74</v>
      </c>
      <c r="E243" s="25" t="s">
        <v>324</v>
      </c>
      <c r="F243" s="6"/>
      <c r="G243" s="6"/>
      <c r="H243" s="6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8" s="7" customFormat="1">
      <c r="A244" s="9">
        <f t="shared" si="4"/>
        <v>228</v>
      </c>
      <c r="B244" s="66" t="s">
        <v>380</v>
      </c>
      <c r="C244" s="53">
        <v>0.13</v>
      </c>
      <c r="D244" s="67" t="s">
        <v>391</v>
      </c>
      <c r="E244" s="25" t="s">
        <v>324</v>
      </c>
      <c r="F244" s="6"/>
      <c r="G244" s="6"/>
      <c r="H244" s="6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8" s="7" customFormat="1">
      <c r="A245" s="9">
        <f t="shared" si="4"/>
        <v>229</v>
      </c>
      <c r="B245" s="66" t="s">
        <v>381</v>
      </c>
      <c r="C245" s="53">
        <v>0.25</v>
      </c>
      <c r="D245" s="67" t="s">
        <v>391</v>
      </c>
      <c r="E245" s="25" t="s">
        <v>324</v>
      </c>
      <c r="F245" s="6"/>
      <c r="G245" s="6"/>
      <c r="H245" s="6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8" s="7" customFormat="1">
      <c r="A246" s="9">
        <f t="shared" si="4"/>
        <v>230</v>
      </c>
      <c r="B246" s="66" t="s">
        <v>382</v>
      </c>
      <c r="C246" s="53">
        <v>0.64</v>
      </c>
      <c r="D246" s="67" t="s">
        <v>391</v>
      </c>
      <c r="E246" s="25" t="s">
        <v>324</v>
      </c>
      <c r="F246" s="6"/>
      <c r="G246" s="6"/>
      <c r="H246" s="6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8" s="7" customFormat="1">
      <c r="A247" s="9">
        <f t="shared" si="4"/>
        <v>231</v>
      </c>
      <c r="B247" s="66" t="s">
        <v>383</v>
      </c>
      <c r="C247" s="53">
        <v>0.37</v>
      </c>
      <c r="D247" s="67" t="s">
        <v>391</v>
      </c>
      <c r="E247" s="25" t="s">
        <v>324</v>
      </c>
      <c r="F247" s="6"/>
      <c r="G247" s="6"/>
      <c r="H247" s="6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8" s="7" customFormat="1">
      <c r="A248" s="9">
        <f t="shared" si="4"/>
        <v>232</v>
      </c>
      <c r="B248" s="66" t="s">
        <v>384</v>
      </c>
      <c r="C248" s="53">
        <v>0.16</v>
      </c>
      <c r="D248" s="67" t="s">
        <v>391</v>
      </c>
      <c r="E248" s="25" t="s">
        <v>324</v>
      </c>
      <c r="F248" s="6"/>
      <c r="G248" s="6"/>
      <c r="H248" s="6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8" s="7" customFormat="1">
      <c r="A249" s="9">
        <f t="shared" si="4"/>
        <v>233</v>
      </c>
      <c r="B249" s="66" t="s">
        <v>385</v>
      </c>
      <c r="C249" s="53">
        <v>0.22</v>
      </c>
      <c r="D249" s="67" t="s">
        <v>391</v>
      </c>
      <c r="E249" s="25" t="s">
        <v>324</v>
      </c>
      <c r="F249" s="6"/>
      <c r="G249" s="6"/>
      <c r="H249" s="6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8" s="7" customFormat="1">
      <c r="A250" s="9">
        <f t="shared" si="4"/>
        <v>234</v>
      </c>
      <c r="B250" s="66" t="s">
        <v>386</v>
      </c>
      <c r="C250" s="53">
        <v>0.31</v>
      </c>
      <c r="D250" s="5" t="s">
        <v>468</v>
      </c>
      <c r="E250" s="25" t="s">
        <v>324</v>
      </c>
      <c r="F250" s="6"/>
      <c r="G250" s="6"/>
      <c r="H250" s="6"/>
      <c r="I250" s="6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7" customFormat="1">
      <c r="A251" s="9">
        <f t="shared" si="4"/>
        <v>235</v>
      </c>
      <c r="B251" s="13" t="s">
        <v>417</v>
      </c>
      <c r="C251" s="39">
        <v>0.76</v>
      </c>
      <c r="D251" s="22" t="s">
        <v>398</v>
      </c>
      <c r="E251" s="25" t="s">
        <v>324</v>
      </c>
      <c r="F251" s="6"/>
      <c r="G251" s="6"/>
      <c r="H251" s="6"/>
      <c r="I251" s="6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7" customFormat="1">
      <c r="A252" s="9">
        <f t="shared" si="4"/>
        <v>236</v>
      </c>
      <c r="B252" s="17" t="s">
        <v>401</v>
      </c>
      <c r="C252" s="39">
        <v>6.6000000000000003E-2</v>
      </c>
      <c r="D252" s="22" t="s">
        <v>398</v>
      </c>
      <c r="E252" s="25" t="s">
        <v>324</v>
      </c>
      <c r="F252" s="6"/>
      <c r="G252" s="6"/>
      <c r="H252" s="6"/>
      <c r="I252" s="6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7" customFormat="1">
      <c r="A253" s="9">
        <f t="shared" si="4"/>
        <v>237</v>
      </c>
      <c r="B253" s="19" t="s">
        <v>402</v>
      </c>
      <c r="C253" s="39">
        <v>0.122</v>
      </c>
      <c r="D253" s="22" t="s">
        <v>398</v>
      </c>
      <c r="E253" s="25" t="s">
        <v>324</v>
      </c>
      <c r="F253" s="6"/>
      <c r="G253" s="6"/>
      <c r="H253" s="6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8" s="7" customFormat="1" ht="14.45" customHeight="1">
      <c r="A254" s="124"/>
      <c r="B254" s="122" t="s">
        <v>174</v>
      </c>
      <c r="C254" s="117"/>
      <c r="D254" s="118"/>
      <c r="E254" s="119"/>
      <c r="F254" s="6"/>
      <c r="G254" s="6"/>
      <c r="H254" s="6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8" s="7" customFormat="1" ht="28.9" customHeight="1">
      <c r="A255" s="9">
        <f>A253+1</f>
        <v>238</v>
      </c>
      <c r="B255" s="169" t="s">
        <v>632</v>
      </c>
      <c r="C255" s="170">
        <v>0.3</v>
      </c>
      <c r="D255" s="22" t="s">
        <v>631</v>
      </c>
      <c r="E255" s="56" t="s">
        <v>323</v>
      </c>
      <c r="F255" s="6"/>
      <c r="G255" s="6"/>
      <c r="H255" s="6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8" s="7" customFormat="1">
      <c r="A256" s="140">
        <f>A255+1</f>
        <v>239</v>
      </c>
      <c r="B256" s="169" t="s">
        <v>633</v>
      </c>
      <c r="C256" s="170">
        <v>0.56000000000000005</v>
      </c>
      <c r="D256" s="22" t="s">
        <v>631</v>
      </c>
      <c r="E256" s="25" t="s">
        <v>324</v>
      </c>
      <c r="F256" s="6"/>
      <c r="G256" s="6"/>
      <c r="H256" s="6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s="7" customFormat="1">
      <c r="A257" s="140">
        <f t="shared" ref="A257:A319" si="5">A256+1</f>
        <v>240</v>
      </c>
      <c r="B257" s="17" t="s">
        <v>175</v>
      </c>
      <c r="C257" s="39">
        <v>0.25</v>
      </c>
      <c r="D257" s="22" t="s">
        <v>17</v>
      </c>
      <c r="E257" s="25" t="s">
        <v>324</v>
      </c>
      <c r="F257" s="6"/>
      <c r="G257" s="6"/>
      <c r="H257" s="6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s="7" customFormat="1">
      <c r="A258" s="140">
        <f t="shared" si="5"/>
        <v>241</v>
      </c>
      <c r="B258" s="13" t="s">
        <v>176</v>
      </c>
      <c r="C258" s="39">
        <v>0.75</v>
      </c>
      <c r="D258" s="22" t="s">
        <v>17</v>
      </c>
      <c r="E258" s="56" t="s">
        <v>324</v>
      </c>
      <c r="F258" s="6"/>
      <c r="G258" s="6"/>
      <c r="H258" s="6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s="7" customFormat="1">
      <c r="A259" s="140">
        <f t="shared" si="5"/>
        <v>242</v>
      </c>
      <c r="B259" s="17" t="s">
        <v>177</v>
      </c>
      <c r="C259" s="39">
        <v>0.35</v>
      </c>
      <c r="D259" s="5" t="s">
        <v>468</v>
      </c>
      <c r="E259" s="25" t="s">
        <v>324</v>
      </c>
      <c r="F259" s="6"/>
      <c r="G259" s="6"/>
      <c r="H259" s="6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s="7" customFormat="1">
      <c r="A260" s="140">
        <f t="shared" si="5"/>
        <v>243</v>
      </c>
      <c r="B260" s="17" t="s">
        <v>178</v>
      </c>
      <c r="C260" s="39">
        <v>0.31</v>
      </c>
      <c r="D260" s="5" t="s">
        <v>468</v>
      </c>
      <c r="E260" s="25" t="s">
        <v>324</v>
      </c>
      <c r="F260" s="6"/>
      <c r="G260" s="6"/>
      <c r="H260" s="6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s="7" customFormat="1">
      <c r="A261" s="140">
        <f t="shared" si="5"/>
        <v>244</v>
      </c>
      <c r="B261" s="17" t="s">
        <v>179</v>
      </c>
      <c r="C261" s="39">
        <v>0.3</v>
      </c>
      <c r="D261" s="22" t="s">
        <v>17</v>
      </c>
      <c r="E261" s="25" t="s">
        <v>324</v>
      </c>
      <c r="F261" s="6"/>
      <c r="G261" s="6"/>
      <c r="H261" s="6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s="7" customFormat="1">
      <c r="A262" s="140">
        <f t="shared" si="5"/>
        <v>245</v>
      </c>
      <c r="B262" s="13" t="s">
        <v>180</v>
      </c>
      <c r="C262" s="39">
        <v>0.21</v>
      </c>
      <c r="D262" s="22" t="s">
        <v>17</v>
      </c>
      <c r="E262" s="25" t="s">
        <v>324</v>
      </c>
      <c r="F262" s="6"/>
      <c r="G262" s="6"/>
      <c r="H262" s="6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s="7" customFormat="1">
      <c r="A263" s="140">
        <f t="shared" si="5"/>
        <v>246</v>
      </c>
      <c r="B263" s="17" t="s">
        <v>181</v>
      </c>
      <c r="C263" s="39">
        <v>0.34</v>
      </c>
      <c r="D263" s="22" t="s">
        <v>17</v>
      </c>
      <c r="E263" s="25" t="s">
        <v>324</v>
      </c>
      <c r="F263" s="6"/>
      <c r="G263" s="6"/>
      <c r="H263" s="6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s="7" customFormat="1">
      <c r="A264" s="140">
        <f t="shared" si="5"/>
        <v>247</v>
      </c>
      <c r="B264" s="13" t="s">
        <v>182</v>
      </c>
      <c r="C264" s="39">
        <v>0.96</v>
      </c>
      <c r="D264" s="22" t="s">
        <v>17</v>
      </c>
      <c r="E264" s="25" t="s">
        <v>324</v>
      </c>
      <c r="F264" s="6"/>
      <c r="G264" s="6"/>
      <c r="H264" s="6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s="7" customFormat="1">
      <c r="A265" s="140">
        <f t="shared" si="5"/>
        <v>248</v>
      </c>
      <c r="B265" s="13" t="s">
        <v>183</v>
      </c>
      <c r="C265" s="39">
        <v>0.36</v>
      </c>
      <c r="D265" s="22" t="s">
        <v>17</v>
      </c>
      <c r="E265" s="25" t="s">
        <v>324</v>
      </c>
      <c r="F265" s="6"/>
      <c r="G265" s="6"/>
      <c r="H265" s="6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s="7" customFormat="1">
      <c r="A266" s="140">
        <f t="shared" si="5"/>
        <v>249</v>
      </c>
      <c r="B266" s="17" t="s">
        <v>184</v>
      </c>
      <c r="C266" s="39">
        <v>0.71</v>
      </c>
      <c r="D266" s="22" t="s">
        <v>17</v>
      </c>
      <c r="E266" s="25" t="s">
        <v>324</v>
      </c>
      <c r="F266" s="6"/>
      <c r="G266" s="6"/>
      <c r="H266" s="6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s="7" customFormat="1">
      <c r="A267" s="140">
        <f t="shared" si="5"/>
        <v>250</v>
      </c>
      <c r="B267" s="17" t="s">
        <v>185</v>
      </c>
      <c r="C267" s="38">
        <v>0.13</v>
      </c>
      <c r="D267" s="22" t="s">
        <v>17</v>
      </c>
      <c r="E267" s="25" t="s">
        <v>324</v>
      </c>
      <c r="F267" s="6"/>
      <c r="G267" s="6"/>
      <c r="H267" s="6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s="7" customFormat="1">
      <c r="A268" s="140">
        <f t="shared" si="5"/>
        <v>251</v>
      </c>
      <c r="B268" s="17" t="s">
        <v>186</v>
      </c>
      <c r="C268" s="39">
        <v>0.42</v>
      </c>
      <c r="D268" s="22" t="s">
        <v>17</v>
      </c>
      <c r="E268" s="25" t="s">
        <v>324</v>
      </c>
      <c r="F268" s="6"/>
      <c r="G268" s="6"/>
      <c r="H268" s="6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s="7" customFormat="1">
      <c r="A269" s="140">
        <f t="shared" si="5"/>
        <v>252</v>
      </c>
      <c r="B269" s="17" t="s">
        <v>187</v>
      </c>
      <c r="C269" s="39">
        <v>0.3</v>
      </c>
      <c r="D269" s="22" t="s">
        <v>17</v>
      </c>
      <c r="E269" s="25" t="s">
        <v>324</v>
      </c>
      <c r="F269" s="6"/>
      <c r="G269" s="6"/>
      <c r="H269" s="6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s="7" customFormat="1">
      <c r="A270" s="140">
        <f t="shared" si="5"/>
        <v>253</v>
      </c>
      <c r="B270" s="17" t="s">
        <v>188</v>
      </c>
      <c r="C270" s="39">
        <v>0.28999999999999998</v>
      </c>
      <c r="D270" s="22" t="s">
        <v>17</v>
      </c>
      <c r="E270" s="25" t="s">
        <v>324</v>
      </c>
      <c r="F270" s="6"/>
      <c r="G270" s="6"/>
      <c r="H270" s="6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s="7" customFormat="1">
      <c r="A271" s="140">
        <f t="shared" si="5"/>
        <v>254</v>
      </c>
      <c r="B271" s="13" t="s">
        <v>189</v>
      </c>
      <c r="C271" s="39">
        <v>0.25</v>
      </c>
      <c r="D271" s="22" t="s">
        <v>17</v>
      </c>
      <c r="E271" s="25" t="s">
        <v>324</v>
      </c>
      <c r="F271" s="6"/>
      <c r="G271" s="6"/>
      <c r="H271" s="6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s="7" customFormat="1">
      <c r="A272" s="140">
        <f t="shared" si="5"/>
        <v>255</v>
      </c>
      <c r="B272" s="17" t="s">
        <v>190</v>
      </c>
      <c r="C272" s="39">
        <v>0.37</v>
      </c>
      <c r="D272" s="22" t="s">
        <v>17</v>
      </c>
      <c r="E272" s="25" t="s">
        <v>324</v>
      </c>
      <c r="F272" s="6"/>
      <c r="G272" s="6"/>
      <c r="H272" s="6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s="7" customFormat="1">
      <c r="A273" s="140">
        <f t="shared" si="5"/>
        <v>256</v>
      </c>
      <c r="B273" s="17" t="s">
        <v>191</v>
      </c>
      <c r="C273" s="39">
        <v>0.35</v>
      </c>
      <c r="D273" s="22" t="s">
        <v>17</v>
      </c>
      <c r="E273" s="25" t="s">
        <v>324</v>
      </c>
      <c r="F273" s="6"/>
      <c r="G273" s="6"/>
      <c r="H273" s="6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s="7" customFormat="1">
      <c r="A274" s="140">
        <f t="shared" si="5"/>
        <v>257</v>
      </c>
      <c r="B274" s="13" t="s">
        <v>192</v>
      </c>
      <c r="C274" s="39">
        <v>0.37</v>
      </c>
      <c r="D274" s="22" t="s">
        <v>17</v>
      </c>
      <c r="E274" s="25" t="s">
        <v>324</v>
      </c>
      <c r="F274" s="6"/>
      <c r="G274" s="6"/>
      <c r="H274" s="6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s="7" customFormat="1">
      <c r="A275" s="140">
        <f t="shared" si="5"/>
        <v>258</v>
      </c>
      <c r="B275" s="17" t="s">
        <v>193</v>
      </c>
      <c r="C275" s="39">
        <v>0.21</v>
      </c>
      <c r="D275" s="22" t="s">
        <v>17</v>
      </c>
      <c r="E275" s="25" t="s">
        <v>324</v>
      </c>
      <c r="F275" s="6"/>
      <c r="G275" s="6"/>
      <c r="H275" s="6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s="7" customFormat="1">
      <c r="A276" s="140">
        <f t="shared" si="5"/>
        <v>259</v>
      </c>
      <c r="B276" s="13" t="s">
        <v>194</v>
      </c>
      <c r="C276" s="39">
        <v>0.23</v>
      </c>
      <c r="D276" s="22" t="s">
        <v>17</v>
      </c>
      <c r="E276" s="56" t="s">
        <v>324</v>
      </c>
      <c r="F276" s="6"/>
      <c r="G276" s="6"/>
      <c r="H276" s="6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s="7" customFormat="1">
      <c r="A277" s="140">
        <f t="shared" si="5"/>
        <v>260</v>
      </c>
      <c r="B277" s="17" t="s">
        <v>195</v>
      </c>
      <c r="C277" s="39">
        <v>0.32</v>
      </c>
      <c r="D277" s="5" t="s">
        <v>468</v>
      </c>
      <c r="E277" s="25" t="s">
        <v>324</v>
      </c>
      <c r="F277" s="6"/>
      <c r="G277" s="6"/>
      <c r="H277" s="6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s="7" customFormat="1">
      <c r="A278" s="140">
        <f t="shared" si="5"/>
        <v>261</v>
      </c>
      <c r="B278" s="17" t="s">
        <v>196</v>
      </c>
      <c r="C278" s="39">
        <v>0.28999999999999998</v>
      </c>
      <c r="D278" s="22" t="s">
        <v>17</v>
      </c>
      <c r="E278" s="25" t="s">
        <v>324</v>
      </c>
      <c r="F278" s="6"/>
      <c r="G278" s="6"/>
      <c r="H278" s="6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s="7" customFormat="1">
      <c r="A279" s="140">
        <f t="shared" si="5"/>
        <v>262</v>
      </c>
      <c r="B279" s="17" t="s">
        <v>197</v>
      </c>
      <c r="C279" s="38">
        <v>0.23</v>
      </c>
      <c r="D279" s="5" t="s">
        <v>468</v>
      </c>
      <c r="E279" s="25" t="s">
        <v>324</v>
      </c>
      <c r="F279" s="6"/>
      <c r="G279" s="6"/>
      <c r="H279" s="6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s="7" customFormat="1">
      <c r="A280" s="140">
        <f t="shared" si="5"/>
        <v>263</v>
      </c>
      <c r="B280" s="17" t="s">
        <v>198</v>
      </c>
      <c r="C280" s="39">
        <v>0.18</v>
      </c>
      <c r="D280" s="22" t="s">
        <v>17</v>
      </c>
      <c r="E280" s="25" t="s">
        <v>324</v>
      </c>
      <c r="F280" s="6"/>
      <c r="G280" s="6"/>
      <c r="H280" s="6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s="7" customFormat="1">
      <c r="A281" s="140">
        <f t="shared" si="5"/>
        <v>264</v>
      </c>
      <c r="B281" s="17" t="s">
        <v>199</v>
      </c>
      <c r="C281" s="39">
        <v>1.26</v>
      </c>
      <c r="D281" s="22" t="s">
        <v>17</v>
      </c>
      <c r="E281" s="25" t="s">
        <v>324</v>
      </c>
      <c r="F281" s="6"/>
      <c r="G281" s="6"/>
      <c r="H281" s="6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s="7" customFormat="1">
      <c r="A282" s="140">
        <f t="shared" si="5"/>
        <v>265</v>
      </c>
      <c r="B282" s="13" t="s">
        <v>200</v>
      </c>
      <c r="C282" s="39">
        <v>0.21</v>
      </c>
      <c r="D282" s="22" t="s">
        <v>17</v>
      </c>
      <c r="E282" s="25" t="s">
        <v>324</v>
      </c>
      <c r="F282" s="6"/>
      <c r="G282" s="6"/>
      <c r="H282" s="6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s="7" customFormat="1">
      <c r="A283" s="140">
        <f t="shared" si="5"/>
        <v>266</v>
      </c>
      <c r="B283" s="17" t="s">
        <v>201</v>
      </c>
      <c r="C283" s="39">
        <v>0.32</v>
      </c>
      <c r="D283" s="22" t="s">
        <v>17</v>
      </c>
      <c r="E283" s="25" t="s">
        <v>324</v>
      </c>
      <c r="F283" s="6"/>
      <c r="G283" s="6"/>
      <c r="H283" s="6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s="7" customFormat="1">
      <c r="A284" s="140">
        <f t="shared" si="5"/>
        <v>267</v>
      </c>
      <c r="B284" s="17" t="s">
        <v>202</v>
      </c>
      <c r="C284" s="39">
        <v>0.32</v>
      </c>
      <c r="D284" s="5" t="s">
        <v>468</v>
      </c>
      <c r="E284" s="25" t="s">
        <v>324</v>
      </c>
      <c r="F284" s="6"/>
      <c r="G284" s="6"/>
      <c r="H284" s="6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s="7" customFormat="1">
      <c r="A285" s="140">
        <f t="shared" si="5"/>
        <v>268</v>
      </c>
      <c r="B285" s="13" t="s">
        <v>203</v>
      </c>
      <c r="C285" s="39">
        <v>1.29</v>
      </c>
      <c r="D285" s="24" t="s">
        <v>631</v>
      </c>
      <c r="E285" s="25" t="s">
        <v>323</v>
      </c>
      <c r="F285" s="6"/>
      <c r="G285" s="6"/>
      <c r="H285" s="6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s="7" customFormat="1">
      <c r="A286" s="140">
        <f t="shared" si="5"/>
        <v>269</v>
      </c>
      <c r="B286" s="17" t="s">
        <v>204</v>
      </c>
      <c r="C286" s="39">
        <v>0.56999999999999995</v>
      </c>
      <c r="D286" s="22" t="s">
        <v>17</v>
      </c>
      <c r="E286" s="25" t="s">
        <v>324</v>
      </c>
      <c r="F286" s="6"/>
      <c r="G286" s="6"/>
      <c r="H286" s="6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s="7" customFormat="1">
      <c r="A287" s="140">
        <f t="shared" si="5"/>
        <v>270</v>
      </c>
      <c r="B287" s="17" t="s">
        <v>205</v>
      </c>
      <c r="C287" s="39">
        <v>0.35</v>
      </c>
      <c r="D287" s="22" t="s">
        <v>17</v>
      </c>
      <c r="E287" s="25" t="s">
        <v>324</v>
      </c>
      <c r="F287" s="6"/>
      <c r="G287" s="6"/>
      <c r="H287" s="6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s="7" customFormat="1">
      <c r="A288" s="140">
        <f t="shared" si="5"/>
        <v>271</v>
      </c>
      <c r="B288" s="17" t="s">
        <v>206</v>
      </c>
      <c r="C288" s="38">
        <v>0.14000000000000001</v>
      </c>
      <c r="D288" s="22" t="s">
        <v>17</v>
      </c>
      <c r="E288" s="25" t="s">
        <v>324</v>
      </c>
      <c r="F288" s="6"/>
      <c r="G288" s="6"/>
      <c r="H288" s="6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8" s="7" customFormat="1">
      <c r="A289" s="140">
        <f t="shared" si="5"/>
        <v>272</v>
      </c>
      <c r="B289" s="13" t="s">
        <v>207</v>
      </c>
      <c r="C289" s="39">
        <v>0.32</v>
      </c>
      <c r="D289" s="22" t="s">
        <v>17</v>
      </c>
      <c r="E289" s="25" t="s">
        <v>324</v>
      </c>
      <c r="F289" s="6"/>
      <c r="G289" s="6"/>
      <c r="H289" s="6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8" s="7" customFormat="1">
      <c r="A290" s="140">
        <f t="shared" si="5"/>
        <v>273</v>
      </c>
      <c r="B290" s="17" t="s">
        <v>208</v>
      </c>
      <c r="C290" s="39">
        <v>0.3</v>
      </c>
      <c r="D290" s="5" t="s">
        <v>468</v>
      </c>
      <c r="E290" s="25" t="s">
        <v>324</v>
      </c>
      <c r="F290" s="6"/>
      <c r="G290" s="6"/>
      <c r="H290" s="6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8" s="7" customFormat="1">
      <c r="A291" s="140">
        <f t="shared" si="5"/>
        <v>274</v>
      </c>
      <c r="B291" s="17" t="s">
        <v>209</v>
      </c>
      <c r="C291" s="39">
        <v>0.27</v>
      </c>
      <c r="D291" s="22" t="s">
        <v>17</v>
      </c>
      <c r="E291" s="25" t="s">
        <v>324</v>
      </c>
      <c r="F291" s="6"/>
      <c r="G291" s="6"/>
      <c r="H291" s="6"/>
      <c r="I291" s="6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s="7" customFormat="1">
      <c r="A292" s="140">
        <f t="shared" si="5"/>
        <v>275</v>
      </c>
      <c r="B292" s="13" t="s">
        <v>416</v>
      </c>
      <c r="C292" s="39">
        <v>0.115</v>
      </c>
      <c r="D292" s="22" t="s">
        <v>74</v>
      </c>
      <c r="E292" s="25" t="s">
        <v>324</v>
      </c>
      <c r="F292" s="6"/>
      <c r="G292" s="6"/>
      <c r="H292" s="6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8" s="7" customFormat="1">
      <c r="A293" s="140">
        <f t="shared" si="5"/>
        <v>276</v>
      </c>
      <c r="B293" s="17" t="s">
        <v>210</v>
      </c>
      <c r="C293" s="39">
        <v>0.47</v>
      </c>
      <c r="D293" s="48" t="s">
        <v>17</v>
      </c>
      <c r="E293" s="25" t="s">
        <v>324</v>
      </c>
      <c r="F293" s="6"/>
      <c r="G293" s="6"/>
      <c r="H293" s="6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8" s="7" customFormat="1">
      <c r="A294" s="140">
        <f t="shared" si="5"/>
        <v>277</v>
      </c>
      <c r="B294" s="17" t="s">
        <v>211</v>
      </c>
      <c r="C294" s="39">
        <v>0.33</v>
      </c>
      <c r="D294" s="22" t="s">
        <v>17</v>
      </c>
      <c r="E294" s="25" t="s">
        <v>324</v>
      </c>
      <c r="F294" s="6"/>
      <c r="G294" s="6"/>
      <c r="H294" s="6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8" s="7" customFormat="1">
      <c r="A295" s="140">
        <f t="shared" si="5"/>
        <v>278</v>
      </c>
      <c r="B295" s="17" t="s">
        <v>212</v>
      </c>
      <c r="C295" s="39">
        <v>0.56000000000000005</v>
      </c>
      <c r="D295" s="22" t="s">
        <v>17</v>
      </c>
      <c r="E295" s="25" t="s">
        <v>324</v>
      </c>
      <c r="F295" s="6"/>
      <c r="G295" s="6"/>
      <c r="H295" s="6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8" s="7" customFormat="1">
      <c r="A296" s="140">
        <f t="shared" si="5"/>
        <v>279</v>
      </c>
      <c r="B296" s="17" t="s">
        <v>213</v>
      </c>
      <c r="C296" s="39">
        <v>0.1</v>
      </c>
      <c r="D296" s="22" t="s">
        <v>17</v>
      </c>
      <c r="E296" s="25" t="s">
        <v>324</v>
      </c>
      <c r="F296" s="6"/>
      <c r="G296" s="6"/>
      <c r="H296" s="6"/>
      <c r="I296" s="6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s="7" customFormat="1">
      <c r="A297" s="140">
        <f t="shared" si="5"/>
        <v>280</v>
      </c>
      <c r="B297" s="13" t="s">
        <v>415</v>
      </c>
      <c r="C297" s="39">
        <v>0.16</v>
      </c>
      <c r="D297" s="22" t="s">
        <v>74</v>
      </c>
      <c r="E297" s="25" t="s">
        <v>324</v>
      </c>
      <c r="F297" s="6"/>
      <c r="G297" s="6"/>
      <c r="H297" s="6"/>
      <c r="I297" s="6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s="7" customFormat="1">
      <c r="A298" s="140">
        <f t="shared" si="5"/>
        <v>281</v>
      </c>
      <c r="B298" s="13" t="s">
        <v>414</v>
      </c>
      <c r="C298" s="39">
        <v>0.14000000000000001</v>
      </c>
      <c r="D298" s="22" t="s">
        <v>403</v>
      </c>
      <c r="E298" s="25" t="s">
        <v>324</v>
      </c>
      <c r="F298" s="6"/>
      <c r="G298" s="6"/>
      <c r="H298" s="6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8" s="7" customFormat="1">
      <c r="A299" s="140">
        <f t="shared" si="5"/>
        <v>282</v>
      </c>
      <c r="B299" s="17" t="s">
        <v>214</v>
      </c>
      <c r="C299" s="39">
        <v>0.19</v>
      </c>
      <c r="D299" s="22" t="s">
        <v>17</v>
      </c>
      <c r="E299" s="25" t="s">
        <v>324</v>
      </c>
      <c r="F299" s="6"/>
      <c r="G299" s="6"/>
      <c r="H299" s="6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8" s="7" customFormat="1">
      <c r="A300" s="140">
        <f t="shared" si="5"/>
        <v>283</v>
      </c>
      <c r="B300" s="17" t="s">
        <v>354</v>
      </c>
      <c r="C300" s="39">
        <v>0.32</v>
      </c>
      <c r="D300" s="22" t="s">
        <v>17</v>
      </c>
      <c r="E300" s="25" t="s">
        <v>324</v>
      </c>
      <c r="F300" s="6"/>
      <c r="G300" s="6"/>
      <c r="H300" s="6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8" s="7" customFormat="1">
      <c r="A301" s="140">
        <f t="shared" si="5"/>
        <v>284</v>
      </c>
      <c r="B301" s="17" t="s">
        <v>215</v>
      </c>
      <c r="C301" s="39">
        <v>0.27</v>
      </c>
      <c r="D301" s="5" t="s">
        <v>468</v>
      </c>
      <c r="E301" s="25" t="s">
        <v>324</v>
      </c>
      <c r="F301" s="6"/>
      <c r="G301" s="6"/>
      <c r="H301" s="6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8" s="7" customFormat="1">
      <c r="A302" s="140">
        <f t="shared" si="5"/>
        <v>285</v>
      </c>
      <c r="B302" s="13" t="s">
        <v>216</v>
      </c>
      <c r="C302" s="39">
        <v>0.64</v>
      </c>
      <c r="D302" s="5" t="s">
        <v>468</v>
      </c>
      <c r="E302" s="25" t="s">
        <v>324</v>
      </c>
      <c r="F302" s="6"/>
      <c r="G302" s="6"/>
      <c r="H302" s="6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8" s="7" customFormat="1">
      <c r="A303" s="140">
        <f t="shared" si="5"/>
        <v>286</v>
      </c>
      <c r="B303" s="17" t="s">
        <v>217</v>
      </c>
      <c r="C303" s="39">
        <v>0.34</v>
      </c>
      <c r="D303" s="22" t="s">
        <v>17</v>
      </c>
      <c r="E303" s="25" t="s">
        <v>324</v>
      </c>
      <c r="F303" s="6"/>
      <c r="G303" s="6"/>
      <c r="H303" s="6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8" s="7" customFormat="1">
      <c r="A304" s="140">
        <f t="shared" si="5"/>
        <v>287</v>
      </c>
      <c r="B304" s="17" t="s">
        <v>128</v>
      </c>
      <c r="C304" s="39">
        <v>0.23</v>
      </c>
      <c r="D304" s="22" t="s">
        <v>17</v>
      </c>
      <c r="E304" s="25" t="s">
        <v>324</v>
      </c>
      <c r="F304" s="6"/>
      <c r="G304" s="6"/>
      <c r="H304" s="6"/>
      <c r="I304" s="6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s="7" customFormat="1">
      <c r="A305" s="140">
        <f t="shared" si="5"/>
        <v>288</v>
      </c>
      <c r="B305" s="17" t="s">
        <v>413</v>
      </c>
      <c r="C305" s="39">
        <v>0.30599999999999999</v>
      </c>
      <c r="D305" s="22" t="s">
        <v>74</v>
      </c>
      <c r="E305" s="25" t="s">
        <v>324</v>
      </c>
      <c r="F305" s="6"/>
      <c r="G305" s="6"/>
      <c r="H305" s="6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8" s="7" customFormat="1">
      <c r="A306" s="140">
        <f t="shared" si="5"/>
        <v>289</v>
      </c>
      <c r="B306" s="13" t="s">
        <v>218</v>
      </c>
      <c r="C306" s="39">
        <v>0.28000000000000003</v>
      </c>
      <c r="D306" s="22" t="s">
        <v>17</v>
      </c>
      <c r="E306" s="25" t="s">
        <v>324</v>
      </c>
      <c r="F306" s="6"/>
      <c r="G306" s="6"/>
      <c r="H306" s="6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8" s="7" customFormat="1">
      <c r="A307" s="140">
        <f t="shared" si="5"/>
        <v>290</v>
      </c>
      <c r="B307" s="13" t="s">
        <v>219</v>
      </c>
      <c r="C307" s="39">
        <v>0.18</v>
      </c>
      <c r="D307" s="22" t="s">
        <v>17</v>
      </c>
      <c r="E307" s="25" t="s">
        <v>324</v>
      </c>
      <c r="F307" s="6"/>
      <c r="G307" s="6"/>
      <c r="H307" s="6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8" s="7" customFormat="1">
      <c r="A308" s="140">
        <f t="shared" si="5"/>
        <v>291</v>
      </c>
      <c r="B308" s="17" t="s">
        <v>220</v>
      </c>
      <c r="C308" s="39">
        <v>0.12</v>
      </c>
      <c r="D308" s="22" t="s">
        <v>17</v>
      </c>
      <c r="E308" s="25" t="s">
        <v>324</v>
      </c>
      <c r="F308" s="6"/>
      <c r="G308" s="6"/>
      <c r="H308" s="6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8" s="7" customFormat="1" ht="22.9" customHeight="1">
      <c r="A309" s="140">
        <f t="shared" si="5"/>
        <v>292</v>
      </c>
      <c r="B309" s="17" t="s">
        <v>221</v>
      </c>
      <c r="C309" s="39">
        <v>0.21</v>
      </c>
      <c r="D309" s="22" t="s">
        <v>17</v>
      </c>
      <c r="E309" s="25" t="s">
        <v>324</v>
      </c>
      <c r="F309" s="6"/>
      <c r="G309" s="6"/>
      <c r="H309" s="6"/>
      <c r="I309" s="6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s="7" customFormat="1">
      <c r="A310" s="140">
        <f t="shared" si="5"/>
        <v>293</v>
      </c>
      <c r="B310" s="8" t="s">
        <v>412</v>
      </c>
      <c r="C310" s="39">
        <v>0.24</v>
      </c>
      <c r="D310" s="22" t="s">
        <v>640</v>
      </c>
      <c r="E310" s="25" t="s">
        <v>324</v>
      </c>
      <c r="F310" s="6"/>
      <c r="G310" s="6"/>
      <c r="H310" s="6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8" s="7" customFormat="1">
      <c r="A311" s="140">
        <f t="shared" si="5"/>
        <v>294</v>
      </c>
      <c r="B311" s="13" t="s">
        <v>222</v>
      </c>
      <c r="C311" s="39">
        <v>0.31</v>
      </c>
      <c r="D311" s="5" t="s">
        <v>468</v>
      </c>
      <c r="E311" s="25" t="s">
        <v>324</v>
      </c>
      <c r="F311" s="6"/>
      <c r="G311" s="6"/>
      <c r="H311" s="6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8" s="7" customFormat="1">
      <c r="A312" s="140">
        <f t="shared" si="5"/>
        <v>295</v>
      </c>
      <c r="B312" s="17" t="s">
        <v>223</v>
      </c>
      <c r="C312" s="39">
        <v>0.25</v>
      </c>
      <c r="D312" s="22" t="s">
        <v>17</v>
      </c>
      <c r="E312" s="25" t="s">
        <v>324</v>
      </c>
      <c r="F312" s="6"/>
      <c r="G312" s="6"/>
      <c r="H312" s="6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8" s="7" customFormat="1">
      <c r="A313" s="140">
        <f t="shared" si="5"/>
        <v>296</v>
      </c>
      <c r="B313" s="17" t="s">
        <v>224</v>
      </c>
      <c r="C313" s="39">
        <v>0.31</v>
      </c>
      <c r="D313" s="48" t="s">
        <v>17</v>
      </c>
      <c r="E313" s="25" t="s">
        <v>324</v>
      </c>
      <c r="F313" s="6"/>
      <c r="G313" s="6"/>
      <c r="H313" s="6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8" s="7" customFormat="1">
      <c r="A314" s="140">
        <f t="shared" si="5"/>
        <v>297</v>
      </c>
      <c r="B314" s="17" t="s">
        <v>225</v>
      </c>
      <c r="C314" s="39">
        <v>0.28000000000000003</v>
      </c>
      <c r="D314" s="22" t="s">
        <v>17</v>
      </c>
      <c r="E314" s="25" t="s">
        <v>324</v>
      </c>
      <c r="F314" s="6"/>
      <c r="G314" s="6"/>
      <c r="H314" s="6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8" s="7" customFormat="1">
      <c r="A315" s="140">
        <f t="shared" si="5"/>
        <v>298</v>
      </c>
      <c r="B315" s="17" t="s">
        <v>226</v>
      </c>
      <c r="C315" s="39">
        <v>0.31</v>
      </c>
      <c r="D315" s="22" t="s">
        <v>17</v>
      </c>
      <c r="E315" s="25" t="s">
        <v>324</v>
      </c>
      <c r="F315" s="6"/>
      <c r="G315" s="6"/>
      <c r="H315" s="6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8" s="7" customFormat="1">
      <c r="A316" s="140">
        <f t="shared" si="5"/>
        <v>299</v>
      </c>
      <c r="B316" s="13" t="s">
        <v>227</v>
      </c>
      <c r="C316" s="39">
        <v>0.13</v>
      </c>
      <c r="D316" s="48" t="s">
        <v>17</v>
      </c>
      <c r="E316" s="25" t="s">
        <v>324</v>
      </c>
      <c r="F316" s="6"/>
      <c r="G316" s="6"/>
      <c r="H316" s="6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8" s="7" customFormat="1" ht="18.75" customHeight="1">
      <c r="A317" s="140">
        <f t="shared" si="5"/>
        <v>300</v>
      </c>
      <c r="B317" s="17" t="s">
        <v>228</v>
      </c>
      <c r="C317" s="39">
        <v>0.08</v>
      </c>
      <c r="D317" s="22" t="s">
        <v>17</v>
      </c>
      <c r="E317" s="25" t="s">
        <v>324</v>
      </c>
      <c r="F317" s="6"/>
      <c r="G317" s="6"/>
      <c r="H317" s="6"/>
      <c r="I317" s="6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s="7" customFormat="1">
      <c r="A318" s="140">
        <f t="shared" si="5"/>
        <v>301</v>
      </c>
      <c r="B318" s="8" t="s">
        <v>411</v>
      </c>
      <c r="C318" s="39">
        <v>0.34499999999999997</v>
      </c>
      <c r="D318" s="22" t="s">
        <v>74</v>
      </c>
      <c r="E318" s="25" t="s">
        <v>324</v>
      </c>
      <c r="F318" s="6"/>
      <c r="G318" s="6"/>
      <c r="H318" s="6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8" s="7" customFormat="1">
      <c r="A319" s="140">
        <f t="shared" si="5"/>
        <v>302</v>
      </c>
      <c r="B319" s="20" t="s">
        <v>229</v>
      </c>
      <c r="C319" s="39">
        <v>1.573</v>
      </c>
      <c r="D319" s="24" t="s">
        <v>631</v>
      </c>
      <c r="E319" s="56" t="s">
        <v>323</v>
      </c>
      <c r="F319" s="6"/>
      <c r="G319" s="6"/>
      <c r="H319" s="6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8" s="7" customFormat="1" ht="13.5">
      <c r="A320" s="111"/>
      <c r="B320" s="112" t="s">
        <v>309</v>
      </c>
      <c r="C320" s="116"/>
      <c r="D320" s="114"/>
      <c r="E320" s="115"/>
      <c r="F320" s="6"/>
      <c r="G320" s="6"/>
      <c r="H320" s="6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8" s="7" customFormat="1">
      <c r="A321" s="9">
        <f>A319+1</f>
        <v>303</v>
      </c>
      <c r="B321" s="17" t="s">
        <v>230</v>
      </c>
      <c r="C321" s="39">
        <v>0.19</v>
      </c>
      <c r="D321" s="5" t="s">
        <v>468</v>
      </c>
      <c r="E321" s="25" t="s">
        <v>324</v>
      </c>
      <c r="F321" s="6"/>
      <c r="G321" s="6"/>
      <c r="H321" s="6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8" s="7" customFormat="1">
      <c r="A322" s="9">
        <f>A321+1</f>
        <v>304</v>
      </c>
      <c r="B322" s="17" t="s">
        <v>231</v>
      </c>
      <c r="C322" s="39">
        <v>0.14000000000000001</v>
      </c>
      <c r="D322" s="24" t="s">
        <v>631</v>
      </c>
      <c r="E322" s="56" t="s">
        <v>324</v>
      </c>
      <c r="F322" s="6"/>
      <c r="G322" s="6"/>
      <c r="H322" s="6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8" s="7" customFormat="1">
      <c r="A323" s="9">
        <f t="shared" ref="A323" si="6">A321+1</f>
        <v>304</v>
      </c>
      <c r="B323" s="17" t="s">
        <v>232</v>
      </c>
      <c r="C323" s="39">
        <v>0.52</v>
      </c>
      <c r="D323" s="24" t="s">
        <v>631</v>
      </c>
      <c r="E323" s="56" t="s">
        <v>324</v>
      </c>
      <c r="F323" s="6"/>
      <c r="G323" s="6"/>
      <c r="H323" s="6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8" s="7" customFormat="1">
      <c r="A324" s="9">
        <f t="shared" ref="A324" si="7">A323+1</f>
        <v>305</v>
      </c>
      <c r="B324" s="8" t="s">
        <v>336</v>
      </c>
      <c r="C324" s="50">
        <v>1.62</v>
      </c>
      <c r="D324" s="24" t="s">
        <v>631</v>
      </c>
      <c r="E324" s="56" t="s">
        <v>323</v>
      </c>
      <c r="F324" s="6"/>
      <c r="G324" s="6"/>
      <c r="H324" s="6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8" s="7" customFormat="1">
      <c r="A325" s="9">
        <f t="shared" ref="A325" si="8">A323+1</f>
        <v>305</v>
      </c>
      <c r="B325" s="13" t="s">
        <v>343</v>
      </c>
      <c r="C325" s="39">
        <v>0.15</v>
      </c>
      <c r="D325" s="24" t="s">
        <v>631</v>
      </c>
      <c r="E325" s="56" t="s">
        <v>324</v>
      </c>
      <c r="F325" s="6"/>
      <c r="G325" s="6"/>
      <c r="H325" s="6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8" s="7" customFormat="1">
      <c r="A326" s="9">
        <f t="shared" ref="A326" si="9">A325+1</f>
        <v>306</v>
      </c>
      <c r="B326" s="13" t="s">
        <v>233</v>
      </c>
      <c r="C326" s="39">
        <v>1.07</v>
      </c>
      <c r="D326" s="5" t="s">
        <v>468</v>
      </c>
      <c r="E326" s="56" t="s">
        <v>324</v>
      </c>
      <c r="F326" s="6"/>
      <c r="G326" s="6"/>
      <c r="H326" s="6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8" s="7" customFormat="1">
      <c r="A327" s="9">
        <f t="shared" ref="A327" si="10">A325+1</f>
        <v>306</v>
      </c>
      <c r="B327" s="17" t="s">
        <v>234</v>
      </c>
      <c r="C327" s="39">
        <v>0.17</v>
      </c>
      <c r="D327" s="24" t="s">
        <v>631</v>
      </c>
      <c r="E327" s="56" t="s">
        <v>324</v>
      </c>
      <c r="F327" s="6"/>
      <c r="G327" s="6"/>
      <c r="H327" s="6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8" s="7" customFormat="1">
      <c r="A328" s="9">
        <f t="shared" ref="A328" si="11">A327+1</f>
        <v>307</v>
      </c>
      <c r="B328" s="17" t="s">
        <v>339</v>
      </c>
      <c r="C328" s="39">
        <v>0.35</v>
      </c>
      <c r="D328" s="24" t="s">
        <v>631</v>
      </c>
      <c r="E328" s="56" t="s">
        <v>324</v>
      </c>
      <c r="F328" s="6"/>
      <c r="G328" s="6"/>
      <c r="H328" s="6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8" s="7" customFormat="1">
      <c r="A329" s="9">
        <f t="shared" ref="A329" si="12">A327+1</f>
        <v>307</v>
      </c>
      <c r="B329" s="17" t="s">
        <v>340</v>
      </c>
      <c r="C329" s="39">
        <v>0.3</v>
      </c>
      <c r="D329" s="24" t="s">
        <v>631</v>
      </c>
      <c r="E329" s="56" t="s">
        <v>324</v>
      </c>
      <c r="F329" s="6"/>
      <c r="G329" s="6"/>
      <c r="H329" s="6"/>
      <c r="I329" s="6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s="7" customFormat="1">
      <c r="A330" s="9">
        <f t="shared" ref="A330" si="13">A329+1</f>
        <v>308</v>
      </c>
      <c r="B330" s="13" t="s">
        <v>410</v>
      </c>
      <c r="C330" s="39">
        <v>0.27</v>
      </c>
      <c r="D330" s="22" t="s">
        <v>74</v>
      </c>
      <c r="E330" s="25" t="s">
        <v>324</v>
      </c>
      <c r="F330" s="6"/>
      <c r="G330" s="6"/>
      <c r="H330" s="6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8" s="7" customFormat="1">
      <c r="A331" s="9">
        <f t="shared" ref="A331" si="14">A329+1</f>
        <v>308</v>
      </c>
      <c r="B331" s="17" t="s">
        <v>235</v>
      </c>
      <c r="C331" s="39">
        <v>0.1</v>
      </c>
      <c r="D331" s="24" t="s">
        <v>631</v>
      </c>
      <c r="E331" s="56" t="s">
        <v>324</v>
      </c>
      <c r="F331" s="6"/>
      <c r="G331" s="6"/>
      <c r="H331" s="6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8" s="7" customFormat="1">
      <c r="A332" s="9">
        <f t="shared" ref="A332" si="15">A331+1</f>
        <v>309</v>
      </c>
      <c r="B332" s="13" t="s">
        <v>338</v>
      </c>
      <c r="C332" s="39">
        <v>1.1599999999999999</v>
      </c>
      <c r="D332" s="24" t="s">
        <v>631</v>
      </c>
      <c r="E332" s="56" t="s">
        <v>323</v>
      </c>
      <c r="F332" s="6"/>
      <c r="G332" s="6"/>
      <c r="H332" s="6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8" s="7" customFormat="1">
      <c r="A333" s="9">
        <f t="shared" ref="A333" si="16">A331+1</f>
        <v>309</v>
      </c>
      <c r="B333" s="13" t="s">
        <v>344</v>
      </c>
      <c r="C333" s="39">
        <v>0.2</v>
      </c>
      <c r="D333" s="24" t="s">
        <v>631</v>
      </c>
      <c r="E333" s="56" t="s">
        <v>324</v>
      </c>
      <c r="F333" s="6"/>
      <c r="G333" s="6"/>
      <c r="H333" s="6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8" s="7" customFormat="1">
      <c r="A334" s="9">
        <f t="shared" ref="A334" si="17">A333+1</f>
        <v>310</v>
      </c>
      <c r="B334" s="17" t="s">
        <v>236</v>
      </c>
      <c r="C334" s="39">
        <v>0.105</v>
      </c>
      <c r="D334" s="24" t="s">
        <v>631</v>
      </c>
      <c r="E334" s="56" t="s">
        <v>324</v>
      </c>
      <c r="F334" s="6"/>
      <c r="G334" s="6"/>
      <c r="H334" s="6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8" s="7" customFormat="1">
      <c r="A335" s="9">
        <f t="shared" ref="A335" si="18">A333+1</f>
        <v>310</v>
      </c>
      <c r="B335" s="13" t="s">
        <v>335</v>
      </c>
      <c r="C335" s="39">
        <v>0.1</v>
      </c>
      <c r="D335" s="24" t="s">
        <v>631</v>
      </c>
      <c r="E335" s="56" t="s">
        <v>324</v>
      </c>
      <c r="F335" s="6"/>
      <c r="G335" s="6"/>
      <c r="H335" s="6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8" s="7" customFormat="1">
      <c r="A336" s="9">
        <f t="shared" ref="A336" si="19">A335+1</f>
        <v>311</v>
      </c>
      <c r="B336" s="13" t="s">
        <v>345</v>
      </c>
      <c r="C336" s="39">
        <v>7.0000000000000007E-2</v>
      </c>
      <c r="D336" s="24" t="s">
        <v>631</v>
      </c>
      <c r="E336" s="25" t="s">
        <v>324</v>
      </c>
      <c r="F336" s="6"/>
      <c r="G336" s="6"/>
      <c r="H336" s="6"/>
      <c r="I336" s="6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s="7" customFormat="1">
      <c r="A337" s="9">
        <f t="shared" ref="A337" si="20">A335+1</f>
        <v>311</v>
      </c>
      <c r="B337" s="17" t="s">
        <v>409</v>
      </c>
      <c r="C337" s="39">
        <v>0.3</v>
      </c>
      <c r="D337" s="24" t="s">
        <v>631</v>
      </c>
      <c r="E337" s="25" t="s">
        <v>324</v>
      </c>
      <c r="F337" s="6"/>
      <c r="G337" s="6"/>
      <c r="H337" s="6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8" s="7" customFormat="1">
      <c r="A338" s="9">
        <f t="shared" ref="A338" si="21">A337+1</f>
        <v>312</v>
      </c>
      <c r="B338" s="13" t="s">
        <v>318</v>
      </c>
      <c r="C338" s="39">
        <v>0.46700000000000003</v>
      </c>
      <c r="D338" s="22" t="s">
        <v>74</v>
      </c>
      <c r="E338" s="25" t="s">
        <v>324</v>
      </c>
      <c r="F338" s="6"/>
      <c r="G338" s="6"/>
      <c r="H338" s="6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8" s="7" customFormat="1">
      <c r="A339" s="9">
        <f t="shared" ref="A339" si="22">A337+1</f>
        <v>312</v>
      </c>
      <c r="B339" s="17" t="s">
        <v>237</v>
      </c>
      <c r="C339" s="39">
        <v>0.1</v>
      </c>
      <c r="D339" s="22" t="s">
        <v>17</v>
      </c>
      <c r="E339" s="25" t="s">
        <v>324</v>
      </c>
      <c r="F339" s="6"/>
      <c r="G339" s="6"/>
      <c r="H339" s="6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8" s="7" customFormat="1">
      <c r="A340" s="9">
        <f t="shared" ref="A340" si="23">A339+1</f>
        <v>313</v>
      </c>
      <c r="B340" s="17" t="s">
        <v>238</v>
      </c>
      <c r="C340" s="39">
        <v>0.14000000000000001</v>
      </c>
      <c r="D340" s="22" t="s">
        <v>17</v>
      </c>
      <c r="E340" s="25" t="s">
        <v>324</v>
      </c>
      <c r="F340" s="6"/>
      <c r="G340" s="6"/>
      <c r="H340" s="6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8" s="7" customFormat="1">
      <c r="A341" s="9">
        <f t="shared" ref="A341" si="24">A339+1</f>
        <v>313</v>
      </c>
      <c r="B341" s="13" t="s">
        <v>239</v>
      </c>
      <c r="C341" s="39">
        <v>0.27</v>
      </c>
      <c r="D341" s="5" t="s">
        <v>468</v>
      </c>
      <c r="E341" s="25" t="s">
        <v>324</v>
      </c>
      <c r="F341" s="6"/>
      <c r="G341" s="6"/>
      <c r="H341" s="6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8" s="7" customFormat="1">
      <c r="A342" s="9">
        <f t="shared" ref="A342" si="25">A341+1</f>
        <v>314</v>
      </c>
      <c r="B342" s="13" t="s">
        <v>240</v>
      </c>
      <c r="C342" s="39">
        <v>0.43</v>
      </c>
      <c r="D342" s="48" t="s">
        <v>17</v>
      </c>
      <c r="E342" s="25" t="s">
        <v>324</v>
      </c>
      <c r="F342" s="6"/>
      <c r="G342" s="6"/>
      <c r="H342" s="6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8" s="7" customFormat="1">
      <c r="A343" s="9">
        <f t="shared" ref="A343" si="26">A341+1</f>
        <v>314</v>
      </c>
      <c r="B343" s="17" t="s">
        <v>241</v>
      </c>
      <c r="C343" s="39">
        <v>0.11</v>
      </c>
      <c r="D343" s="24" t="s">
        <v>631</v>
      </c>
      <c r="E343" s="25" t="s">
        <v>324</v>
      </c>
      <c r="F343" s="6"/>
      <c r="G343" s="6"/>
      <c r="H343" s="6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8" s="7" customFormat="1">
      <c r="A344" s="9">
        <f t="shared" ref="A344" si="27">A343+1</f>
        <v>315</v>
      </c>
      <c r="B344" s="17" t="s">
        <v>242</v>
      </c>
      <c r="C344" s="39">
        <v>0.19</v>
      </c>
      <c r="D344" s="22" t="s">
        <v>17</v>
      </c>
      <c r="E344" s="25" t="s">
        <v>324</v>
      </c>
      <c r="F344" s="6"/>
      <c r="G344" s="6"/>
      <c r="H344" s="6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8" s="7" customFormat="1" ht="25.5">
      <c r="A345" s="9">
        <f t="shared" ref="A345" si="28">A343+1</f>
        <v>315</v>
      </c>
      <c r="B345" s="17" t="s">
        <v>243</v>
      </c>
      <c r="C345" s="39">
        <v>0.62</v>
      </c>
      <c r="D345" s="22" t="s">
        <v>637</v>
      </c>
      <c r="E345" s="25" t="s">
        <v>324</v>
      </c>
      <c r="F345" s="6"/>
      <c r="G345" s="6"/>
      <c r="H345" s="6"/>
      <c r="I345" s="6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s="7" customFormat="1">
      <c r="A346" s="9">
        <f t="shared" ref="A346" si="29">A345+1</f>
        <v>316</v>
      </c>
      <c r="B346" s="17" t="s">
        <v>408</v>
      </c>
      <c r="C346" s="39">
        <v>0.19</v>
      </c>
      <c r="D346" s="24" t="s">
        <v>631</v>
      </c>
      <c r="E346" s="25" t="s">
        <v>324</v>
      </c>
      <c r="F346" s="6"/>
      <c r="G346" s="6"/>
      <c r="H346" s="6"/>
      <c r="I346" s="6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s="7" customFormat="1">
      <c r="A347" s="9">
        <f t="shared" ref="A347" si="30">A345+1</f>
        <v>316</v>
      </c>
      <c r="B347" s="17" t="s">
        <v>407</v>
      </c>
      <c r="C347" s="39">
        <v>0.4</v>
      </c>
      <c r="D347" s="24" t="s">
        <v>631</v>
      </c>
      <c r="E347" s="25" t="s">
        <v>324</v>
      </c>
      <c r="F347" s="6"/>
      <c r="G347" s="6"/>
      <c r="H347" s="6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8" s="7" customFormat="1">
      <c r="A348" s="9">
        <f t="shared" ref="A348" si="31">A347+1</f>
        <v>317</v>
      </c>
      <c r="B348" s="13" t="s">
        <v>244</v>
      </c>
      <c r="C348" s="39">
        <v>0.18</v>
      </c>
      <c r="D348" s="24" t="s">
        <v>631</v>
      </c>
      <c r="E348" s="56" t="s">
        <v>324</v>
      </c>
      <c r="F348" s="6"/>
      <c r="G348" s="6"/>
      <c r="H348" s="6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8" s="7" customFormat="1">
      <c r="A349" s="9">
        <f t="shared" ref="A349" si="32">A347+1</f>
        <v>317</v>
      </c>
      <c r="B349" s="13" t="s">
        <v>245</v>
      </c>
      <c r="C349" s="39">
        <v>0.26</v>
      </c>
      <c r="D349" s="24" t="s">
        <v>631</v>
      </c>
      <c r="E349" s="56" t="s">
        <v>324</v>
      </c>
      <c r="F349" s="6"/>
      <c r="G349" s="6"/>
      <c r="H349" s="6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8" s="7" customFormat="1">
      <c r="A350" s="9">
        <f t="shared" ref="A350" si="33">A349+1</f>
        <v>318</v>
      </c>
      <c r="B350" s="17" t="s">
        <v>246</v>
      </c>
      <c r="C350" s="39">
        <v>5.1999999999999998E-2</v>
      </c>
      <c r="D350" s="22" t="s">
        <v>17</v>
      </c>
      <c r="E350" s="56" t="s">
        <v>324</v>
      </c>
      <c r="F350" s="6"/>
      <c r="G350" s="6"/>
      <c r="H350" s="6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8" s="7" customFormat="1">
      <c r="A351" s="9">
        <f t="shared" ref="A351" si="34">A349+1</f>
        <v>318</v>
      </c>
      <c r="B351" s="17" t="s">
        <v>247</v>
      </c>
      <c r="C351" s="39">
        <v>0.13</v>
      </c>
      <c r="D351" s="24" t="s">
        <v>631</v>
      </c>
      <c r="E351" s="56" t="s">
        <v>324</v>
      </c>
      <c r="F351" s="6"/>
      <c r="G351" s="6"/>
      <c r="H351" s="6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8" s="7" customFormat="1" ht="17.25" customHeight="1">
      <c r="A352" s="9">
        <f t="shared" ref="A352" si="35">A351+1</f>
        <v>319</v>
      </c>
      <c r="B352" s="13" t="s">
        <v>248</v>
      </c>
      <c r="C352" s="39">
        <v>1.4</v>
      </c>
      <c r="D352" s="5" t="s">
        <v>468</v>
      </c>
      <c r="E352" s="56" t="s">
        <v>324</v>
      </c>
      <c r="F352" s="6"/>
      <c r="G352" s="6"/>
      <c r="H352" s="6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8" s="7" customFormat="1" ht="18.75" customHeight="1">
      <c r="A353" s="9">
        <f t="shared" ref="A353" si="36">A351+1</f>
        <v>319</v>
      </c>
      <c r="B353" s="13" t="s">
        <v>249</v>
      </c>
      <c r="C353" s="39">
        <v>0.18</v>
      </c>
      <c r="D353" s="24" t="s">
        <v>631</v>
      </c>
      <c r="E353" s="56" t="s">
        <v>324</v>
      </c>
      <c r="F353" s="6"/>
      <c r="G353" s="6"/>
      <c r="H353" s="6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8" s="7" customFormat="1">
      <c r="A354" s="9">
        <f t="shared" ref="A354" si="37">A353+1</f>
        <v>320</v>
      </c>
      <c r="B354" s="13" t="s">
        <v>250</v>
      </c>
      <c r="C354" s="39">
        <v>0.25</v>
      </c>
      <c r="D354" s="24" t="s">
        <v>631</v>
      </c>
      <c r="E354" s="56" t="s">
        <v>324</v>
      </c>
      <c r="F354" s="6"/>
      <c r="G354" s="6"/>
      <c r="H354" s="6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8" s="7" customFormat="1" ht="16.5" customHeight="1">
      <c r="A355" s="9">
        <f t="shared" ref="A355" si="38">A353+1</f>
        <v>320</v>
      </c>
      <c r="B355" s="17" t="s">
        <v>251</v>
      </c>
      <c r="C355" s="39">
        <v>0.09</v>
      </c>
      <c r="D355" s="22" t="s">
        <v>17</v>
      </c>
      <c r="E355" s="56" t="s">
        <v>324</v>
      </c>
      <c r="F355" s="6"/>
      <c r="G355" s="6"/>
      <c r="H355" s="6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8" s="7" customFormat="1" ht="16.5" customHeight="1">
      <c r="A356" s="9">
        <f t="shared" ref="A356" si="39">A355+1</f>
        <v>321</v>
      </c>
      <c r="B356" s="17" t="s">
        <v>252</v>
      </c>
      <c r="C356" s="39">
        <v>0.21</v>
      </c>
      <c r="D356" s="5" t="s">
        <v>468</v>
      </c>
      <c r="E356" s="56" t="s">
        <v>324</v>
      </c>
      <c r="F356" s="6"/>
      <c r="G356" s="6"/>
      <c r="H356" s="6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8" s="7" customFormat="1">
      <c r="A357" s="9">
        <f t="shared" ref="A357" si="40">A355+1</f>
        <v>321</v>
      </c>
      <c r="B357" s="17" t="s">
        <v>253</v>
      </c>
      <c r="C357" s="39">
        <v>0.21</v>
      </c>
      <c r="D357" s="5" t="s">
        <v>468</v>
      </c>
      <c r="E357" s="56" t="s">
        <v>324</v>
      </c>
      <c r="F357" s="6"/>
      <c r="G357" s="6"/>
      <c r="H357" s="6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8" s="7" customFormat="1">
      <c r="A358" s="9">
        <f t="shared" ref="A358" si="41">A357+1</f>
        <v>322</v>
      </c>
      <c r="B358" s="13" t="s">
        <v>254</v>
      </c>
      <c r="C358" s="39">
        <v>0.39</v>
      </c>
      <c r="D358" s="24" t="s">
        <v>631</v>
      </c>
      <c r="E358" s="56" t="s">
        <v>324</v>
      </c>
      <c r="F358" s="6"/>
      <c r="G358" s="6"/>
      <c r="H358" s="6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8" s="7" customFormat="1">
      <c r="A359" s="9">
        <f t="shared" ref="A359" si="42">A357+1</f>
        <v>322</v>
      </c>
      <c r="B359" s="17" t="s">
        <v>255</v>
      </c>
      <c r="C359" s="39">
        <v>6.5000000000000002E-2</v>
      </c>
      <c r="D359" s="24" t="s">
        <v>631</v>
      </c>
      <c r="E359" s="56" t="s">
        <v>324</v>
      </c>
      <c r="F359" s="6"/>
      <c r="G359" s="6"/>
      <c r="H359" s="6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8" s="7" customFormat="1">
      <c r="A360" s="9">
        <f t="shared" ref="A360" si="43">A359+1</f>
        <v>323</v>
      </c>
      <c r="B360" s="17" t="s">
        <v>256</v>
      </c>
      <c r="C360" s="39">
        <v>6.5000000000000002E-2</v>
      </c>
      <c r="D360" s="24" t="s">
        <v>631</v>
      </c>
      <c r="E360" s="56" t="s">
        <v>324</v>
      </c>
      <c r="F360" s="6"/>
      <c r="G360" s="6"/>
      <c r="H360" s="6"/>
      <c r="I360" s="6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s="7" customFormat="1">
      <c r="A361" s="9">
        <f t="shared" ref="A361" si="44">A359+1</f>
        <v>323</v>
      </c>
      <c r="B361" s="13" t="s">
        <v>406</v>
      </c>
      <c r="C361" s="39">
        <v>0.44</v>
      </c>
      <c r="D361" s="22" t="s">
        <v>74</v>
      </c>
      <c r="E361" s="25" t="s">
        <v>324</v>
      </c>
      <c r="F361" s="6"/>
      <c r="G361" s="6"/>
      <c r="H361" s="6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8" s="7" customFormat="1">
      <c r="A362" s="9">
        <f t="shared" ref="A362" si="45">A361+1</f>
        <v>324</v>
      </c>
      <c r="B362" s="13" t="s">
        <v>257</v>
      </c>
      <c r="C362" s="39">
        <v>0.9</v>
      </c>
      <c r="D362" s="22" t="s">
        <v>17</v>
      </c>
      <c r="E362" s="56" t="s">
        <v>324</v>
      </c>
      <c r="F362" s="6"/>
      <c r="G362" s="6"/>
      <c r="H362" s="6"/>
      <c r="I362" s="6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s="7" customFormat="1">
      <c r="A363" s="9">
        <f t="shared" ref="A363" si="46">A361+1</f>
        <v>324</v>
      </c>
      <c r="B363" s="17" t="s">
        <v>405</v>
      </c>
      <c r="C363" s="39">
        <v>0.14499999999999999</v>
      </c>
      <c r="D363" s="22" t="s">
        <v>74</v>
      </c>
      <c r="E363" s="25" t="s">
        <v>324</v>
      </c>
      <c r="F363" s="6"/>
      <c r="G363" s="6"/>
      <c r="H363" s="6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8" s="7" customFormat="1" ht="26.25" customHeight="1">
      <c r="A364" s="9">
        <f t="shared" ref="A364" si="47">A363+1</f>
        <v>325</v>
      </c>
      <c r="B364" s="13" t="s">
        <v>258</v>
      </c>
      <c r="C364" s="39">
        <v>0.6</v>
      </c>
      <c r="D364" s="24" t="s">
        <v>631</v>
      </c>
      <c r="E364" s="62" t="s">
        <v>323</v>
      </c>
      <c r="F364" s="6"/>
      <c r="G364" s="6"/>
      <c r="H364" s="6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8" s="7" customFormat="1">
      <c r="A365" s="9">
        <f t="shared" ref="A365" si="48">A363+1</f>
        <v>325</v>
      </c>
      <c r="B365" s="17" t="s">
        <v>259</v>
      </c>
      <c r="C365" s="39">
        <v>0.28000000000000003</v>
      </c>
      <c r="D365" s="24" t="s">
        <v>631</v>
      </c>
      <c r="E365" s="63" t="s">
        <v>324</v>
      </c>
      <c r="F365" s="6"/>
      <c r="G365" s="6"/>
      <c r="H365" s="6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8" s="7" customFormat="1" ht="32.25" customHeight="1">
      <c r="A366" s="9">
        <f t="shared" ref="A366" si="49">A365+1</f>
        <v>326</v>
      </c>
      <c r="B366" s="8" t="s">
        <v>330</v>
      </c>
      <c r="C366" s="39">
        <v>0.35</v>
      </c>
      <c r="D366" s="24" t="s">
        <v>631</v>
      </c>
      <c r="E366" s="63" t="s">
        <v>324</v>
      </c>
      <c r="F366" s="6"/>
      <c r="G366" s="6"/>
      <c r="H366" s="6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8" s="7" customFormat="1">
      <c r="A367" s="9">
        <f t="shared" ref="A367" si="50">A365+1</f>
        <v>326</v>
      </c>
      <c r="B367" s="8" t="s">
        <v>331</v>
      </c>
      <c r="C367" s="39">
        <v>0.46</v>
      </c>
      <c r="D367" s="24" t="s">
        <v>631</v>
      </c>
      <c r="E367" s="63" t="s">
        <v>324</v>
      </c>
      <c r="F367" s="6"/>
      <c r="G367" s="6"/>
      <c r="H367" s="6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8" s="7" customFormat="1" ht="18.75" customHeight="1">
      <c r="A368" s="9">
        <f t="shared" ref="A368" si="51">A367+1</f>
        <v>327</v>
      </c>
      <c r="B368" s="17" t="s">
        <v>260</v>
      </c>
      <c r="C368" s="39">
        <v>0.05</v>
      </c>
      <c r="D368" s="22" t="s">
        <v>17</v>
      </c>
      <c r="E368" s="63" t="s">
        <v>324</v>
      </c>
      <c r="F368" s="6"/>
      <c r="G368" s="6"/>
      <c r="H368" s="6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8" s="7" customFormat="1" ht="15.75" customHeight="1">
      <c r="A369" s="9">
        <f t="shared" ref="A369" si="52">A367+1</f>
        <v>327</v>
      </c>
      <c r="B369" s="17" t="s">
        <v>261</v>
      </c>
      <c r="C369" s="39">
        <v>0.14000000000000001</v>
      </c>
      <c r="D369" s="24" t="s">
        <v>631</v>
      </c>
      <c r="E369" s="63" t="s">
        <v>324</v>
      </c>
      <c r="F369" s="6"/>
      <c r="G369" s="6"/>
      <c r="H369" s="6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8" s="7" customFormat="1">
      <c r="A370" s="9">
        <f t="shared" ref="A370" si="53">A369+1</f>
        <v>328</v>
      </c>
      <c r="B370" s="17" t="s">
        <v>262</v>
      </c>
      <c r="C370" s="39">
        <v>0.10299999999999999</v>
      </c>
      <c r="D370" s="24" t="s">
        <v>631</v>
      </c>
      <c r="E370" s="63" t="s">
        <v>324</v>
      </c>
      <c r="F370" s="6"/>
      <c r="G370" s="6"/>
      <c r="H370" s="6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8" s="7" customFormat="1">
      <c r="A371" s="9">
        <f t="shared" ref="A371" si="54">A369+1</f>
        <v>328</v>
      </c>
      <c r="B371" s="13" t="s">
        <v>337</v>
      </c>
      <c r="C371" s="39">
        <v>0.33</v>
      </c>
      <c r="D371" s="24" t="s">
        <v>631</v>
      </c>
      <c r="E371" s="63" t="s">
        <v>323</v>
      </c>
      <c r="F371" s="6"/>
      <c r="G371" s="6"/>
      <c r="H371" s="6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8" s="7" customFormat="1">
      <c r="A372" s="9">
        <f t="shared" ref="A372" si="55">A371+1</f>
        <v>329</v>
      </c>
      <c r="B372" s="13" t="s">
        <v>346</v>
      </c>
      <c r="C372" s="39">
        <v>0.05</v>
      </c>
      <c r="D372" s="24" t="s">
        <v>631</v>
      </c>
      <c r="E372" s="25" t="s">
        <v>324</v>
      </c>
      <c r="F372" s="6"/>
      <c r="G372" s="6"/>
      <c r="H372" s="6"/>
      <c r="I372" s="6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7" customFormat="1">
      <c r="A373" s="9">
        <f t="shared" ref="A373" si="56">A371+1</f>
        <v>329</v>
      </c>
      <c r="B373" s="13" t="s">
        <v>404</v>
      </c>
      <c r="C373" s="39">
        <v>0.6</v>
      </c>
      <c r="D373" s="22" t="s">
        <v>403</v>
      </c>
      <c r="E373" s="25" t="s">
        <v>324</v>
      </c>
      <c r="F373" s="6"/>
      <c r="G373" s="6"/>
      <c r="H373" s="6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8" s="7" customFormat="1">
      <c r="A374" s="9">
        <f t="shared" ref="A374" si="57">A373+1</f>
        <v>330</v>
      </c>
      <c r="B374" s="17" t="s">
        <v>263</v>
      </c>
      <c r="C374" s="39">
        <v>7.0000000000000007E-2</v>
      </c>
      <c r="D374" s="22" t="s">
        <v>17</v>
      </c>
      <c r="E374" s="25" t="s">
        <v>324</v>
      </c>
      <c r="F374" s="6"/>
      <c r="G374" s="6"/>
      <c r="H374" s="6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8" s="7" customFormat="1">
      <c r="A375" s="9">
        <f t="shared" ref="A375" si="58">A373+1</f>
        <v>330</v>
      </c>
      <c r="B375" s="17" t="s">
        <v>264</v>
      </c>
      <c r="C375" s="39">
        <v>0.31</v>
      </c>
      <c r="D375" s="22" t="s">
        <v>17</v>
      </c>
      <c r="E375" s="25" t="s">
        <v>324</v>
      </c>
      <c r="F375" s="6"/>
      <c r="G375" s="6"/>
      <c r="H375" s="6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8" s="7" customFormat="1">
      <c r="A376" s="9">
        <f t="shared" ref="A376" si="59">A375+1</f>
        <v>331</v>
      </c>
      <c r="B376" s="8" t="s">
        <v>265</v>
      </c>
      <c r="C376" s="39">
        <v>0.06</v>
      </c>
      <c r="D376" s="24" t="s">
        <v>631</v>
      </c>
      <c r="E376" s="25" t="s">
        <v>324</v>
      </c>
      <c r="F376" s="6"/>
      <c r="G376" s="6"/>
      <c r="H376" s="6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8" s="7" customFormat="1" ht="12.6" customHeight="1">
      <c r="A377" s="111"/>
      <c r="B377" s="112" t="s">
        <v>266</v>
      </c>
      <c r="C377" s="113"/>
      <c r="D377" s="114"/>
      <c r="E377" s="115"/>
      <c r="F377" s="6"/>
      <c r="G377" s="6"/>
      <c r="H377" s="6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8" s="7" customFormat="1">
      <c r="A378" s="9">
        <f>A376+1</f>
        <v>332</v>
      </c>
      <c r="B378" s="17" t="s">
        <v>267</v>
      </c>
      <c r="C378" s="39">
        <v>0.17</v>
      </c>
      <c r="D378" s="21" t="s">
        <v>17</v>
      </c>
      <c r="E378" s="28" t="s">
        <v>324</v>
      </c>
      <c r="F378" s="6"/>
      <c r="G378" s="6"/>
      <c r="H378" s="6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8" s="7" customFormat="1">
      <c r="A379" s="9">
        <f>A378+1</f>
        <v>333</v>
      </c>
      <c r="B379" s="17" t="s">
        <v>268</v>
      </c>
      <c r="C379" s="39">
        <v>0.17499999999999999</v>
      </c>
      <c r="D379" s="21" t="s">
        <v>17</v>
      </c>
      <c r="E379" s="28" t="s">
        <v>324</v>
      </c>
      <c r="F379" s="6"/>
      <c r="G379" s="6"/>
      <c r="H379" s="6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8" s="7" customFormat="1">
      <c r="A380" s="9">
        <f t="shared" ref="A380:A401" si="60">A379+1</f>
        <v>334</v>
      </c>
      <c r="B380" s="17" t="s">
        <v>319</v>
      </c>
      <c r="C380" s="39">
        <v>0.186</v>
      </c>
      <c r="D380" s="24" t="s">
        <v>631</v>
      </c>
      <c r="E380" s="28" t="s">
        <v>324</v>
      </c>
      <c r="F380" s="6"/>
      <c r="G380" s="6"/>
      <c r="H380" s="6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8" s="7" customFormat="1">
      <c r="A381" s="9">
        <f t="shared" si="60"/>
        <v>335</v>
      </c>
      <c r="B381" s="17" t="s">
        <v>269</v>
      </c>
      <c r="C381" s="39">
        <v>0.23</v>
      </c>
      <c r="D381" s="21" t="s">
        <v>17</v>
      </c>
      <c r="E381" s="28" t="s">
        <v>324</v>
      </c>
      <c r="F381" s="6"/>
      <c r="G381" s="6"/>
      <c r="H381" s="6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8" s="7" customFormat="1">
      <c r="A382" s="9">
        <f t="shared" si="60"/>
        <v>336</v>
      </c>
      <c r="B382" s="17" t="s">
        <v>270</v>
      </c>
      <c r="C382" s="39">
        <v>0.24</v>
      </c>
      <c r="D382" s="21" t="s">
        <v>17</v>
      </c>
      <c r="E382" s="28" t="s">
        <v>324</v>
      </c>
      <c r="F382" s="6"/>
      <c r="G382" s="6"/>
      <c r="H382" s="6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8" s="7" customFormat="1">
      <c r="A383" s="9">
        <f t="shared" si="60"/>
        <v>337</v>
      </c>
      <c r="B383" s="17" t="s">
        <v>271</v>
      </c>
      <c r="C383" s="39">
        <v>0.09</v>
      </c>
      <c r="D383" s="21" t="s">
        <v>74</v>
      </c>
      <c r="E383" s="28" t="s">
        <v>324</v>
      </c>
      <c r="F383" s="6"/>
      <c r="G383" s="6"/>
      <c r="H383" s="6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8" s="7" customFormat="1">
      <c r="A384" s="9">
        <f t="shared" si="60"/>
        <v>338</v>
      </c>
      <c r="B384" s="17" t="s">
        <v>272</v>
      </c>
      <c r="C384" s="39">
        <v>0.14000000000000001</v>
      </c>
      <c r="D384" s="21" t="s">
        <v>17</v>
      </c>
      <c r="E384" s="28" t="s">
        <v>324</v>
      </c>
      <c r="F384" s="6"/>
      <c r="G384" s="6"/>
      <c r="H384" s="6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s="7" customFormat="1">
      <c r="A385" s="9">
        <f t="shared" si="60"/>
        <v>339</v>
      </c>
      <c r="B385" s="17" t="s">
        <v>311</v>
      </c>
      <c r="C385" s="39">
        <v>0.37</v>
      </c>
      <c r="D385" s="21" t="s">
        <v>74</v>
      </c>
      <c r="E385" s="28" t="s">
        <v>324</v>
      </c>
      <c r="F385" s="6"/>
      <c r="G385" s="6"/>
      <c r="H385" s="6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s="7" customFormat="1">
      <c r="A386" s="9">
        <f t="shared" si="60"/>
        <v>340</v>
      </c>
      <c r="B386" s="17" t="s">
        <v>273</v>
      </c>
      <c r="C386" s="39">
        <v>7.0000000000000007E-2</v>
      </c>
      <c r="D386" s="21" t="s">
        <v>17</v>
      </c>
      <c r="E386" s="28" t="s">
        <v>324</v>
      </c>
      <c r="F386" s="6"/>
      <c r="G386" s="6"/>
      <c r="H386" s="6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s="7" customFormat="1">
      <c r="A387" s="9">
        <f t="shared" si="60"/>
        <v>341</v>
      </c>
      <c r="B387" s="17" t="s">
        <v>274</v>
      </c>
      <c r="C387" s="39">
        <v>0.14000000000000001</v>
      </c>
      <c r="D387" s="36" t="s">
        <v>15</v>
      </c>
      <c r="E387" s="28" t="s">
        <v>324</v>
      </c>
      <c r="F387" s="6"/>
      <c r="G387" s="6"/>
      <c r="H387" s="6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s="7" customFormat="1">
      <c r="A388" s="9">
        <f t="shared" si="60"/>
        <v>342</v>
      </c>
      <c r="B388" s="17" t="s">
        <v>320</v>
      </c>
      <c r="C388" s="39">
        <v>7.0999999999999994E-2</v>
      </c>
      <c r="D388" s="24" t="s">
        <v>631</v>
      </c>
      <c r="E388" s="28" t="s">
        <v>324</v>
      </c>
      <c r="F388" s="6"/>
      <c r="G388" s="6"/>
      <c r="H388" s="6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s="7" customFormat="1">
      <c r="A389" s="9">
        <f t="shared" si="60"/>
        <v>343</v>
      </c>
      <c r="B389" s="17" t="s">
        <v>275</v>
      </c>
      <c r="C389" s="39">
        <v>0.14000000000000001</v>
      </c>
      <c r="D389" s="21" t="s">
        <v>17</v>
      </c>
      <c r="E389" s="28" t="s">
        <v>324</v>
      </c>
      <c r="F389" s="6"/>
      <c r="G389" s="6"/>
      <c r="H389" s="6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s="7" customFormat="1">
      <c r="A390" s="9">
        <f t="shared" si="60"/>
        <v>344</v>
      </c>
      <c r="B390" s="13" t="s">
        <v>276</v>
      </c>
      <c r="C390" s="39">
        <v>0.20499999999999999</v>
      </c>
      <c r="D390" s="36" t="s">
        <v>15</v>
      </c>
      <c r="E390" s="28" t="s">
        <v>324</v>
      </c>
      <c r="F390" s="6"/>
      <c r="G390" s="6"/>
      <c r="H390" s="6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s="7" customFormat="1">
      <c r="A391" s="9">
        <f t="shared" si="60"/>
        <v>345</v>
      </c>
      <c r="B391" s="17" t="s">
        <v>277</v>
      </c>
      <c r="C391" s="39">
        <v>0.125</v>
      </c>
      <c r="D391" s="21" t="s">
        <v>17</v>
      </c>
      <c r="E391" s="28" t="s">
        <v>324</v>
      </c>
      <c r="F391" s="6"/>
      <c r="G391" s="6"/>
      <c r="H391" s="6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s="7" customFormat="1">
      <c r="A392" s="9">
        <f t="shared" si="60"/>
        <v>346</v>
      </c>
      <c r="B392" s="13" t="s">
        <v>278</v>
      </c>
      <c r="C392" s="39">
        <v>0.13500000000000001</v>
      </c>
      <c r="D392" s="21" t="s">
        <v>17</v>
      </c>
      <c r="E392" s="28" t="s">
        <v>324</v>
      </c>
      <c r="F392" s="6"/>
      <c r="G392" s="6"/>
      <c r="H392" s="6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s="7" customFormat="1">
      <c r="A393" s="9">
        <f t="shared" si="60"/>
        <v>347</v>
      </c>
      <c r="B393" s="17" t="s">
        <v>279</v>
      </c>
      <c r="C393" s="39">
        <v>0.17499999999999999</v>
      </c>
      <c r="D393" s="21" t="s">
        <v>17</v>
      </c>
      <c r="E393" s="28" t="s">
        <v>324</v>
      </c>
      <c r="F393" s="6"/>
      <c r="G393" s="6"/>
      <c r="H393" s="6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s="7" customFormat="1">
      <c r="A394" s="9">
        <f t="shared" si="60"/>
        <v>348</v>
      </c>
      <c r="B394" s="17" t="s">
        <v>280</v>
      </c>
      <c r="C394" s="39">
        <v>0.15</v>
      </c>
      <c r="D394" s="21" t="s">
        <v>17</v>
      </c>
      <c r="E394" s="28" t="s">
        <v>324</v>
      </c>
      <c r="F394" s="6"/>
      <c r="G394" s="6"/>
      <c r="H394" s="6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s="7" customFormat="1">
      <c r="A395" s="9">
        <f t="shared" si="60"/>
        <v>349</v>
      </c>
      <c r="B395" s="17" t="s">
        <v>281</v>
      </c>
      <c r="C395" s="39">
        <v>0.12</v>
      </c>
      <c r="D395" s="21" t="s">
        <v>17</v>
      </c>
      <c r="E395" s="28" t="s">
        <v>324</v>
      </c>
      <c r="F395" s="6"/>
      <c r="G395" s="6"/>
      <c r="H395" s="6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s="7" customFormat="1">
      <c r="A396" s="9">
        <f t="shared" si="60"/>
        <v>350</v>
      </c>
      <c r="B396" s="17" t="s">
        <v>282</v>
      </c>
      <c r="C396" s="39">
        <v>0.15</v>
      </c>
      <c r="D396" s="21" t="s">
        <v>17</v>
      </c>
      <c r="E396" s="28" t="s">
        <v>324</v>
      </c>
      <c r="F396" s="6"/>
      <c r="G396" s="6"/>
      <c r="H396" s="6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s="7" customFormat="1">
      <c r="A397" s="9">
        <f t="shared" si="60"/>
        <v>351</v>
      </c>
      <c r="B397" s="17" t="s">
        <v>310</v>
      </c>
      <c r="C397" s="39">
        <v>0.19</v>
      </c>
      <c r="D397" s="36" t="s">
        <v>15</v>
      </c>
      <c r="E397" s="28" t="s">
        <v>324</v>
      </c>
      <c r="F397" s="6"/>
      <c r="G397" s="6"/>
      <c r="H397" s="6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s="7" customFormat="1">
      <c r="A398" s="9">
        <f t="shared" si="60"/>
        <v>352</v>
      </c>
      <c r="B398" s="13" t="s">
        <v>283</v>
      </c>
      <c r="C398" s="39">
        <v>0.13</v>
      </c>
      <c r="D398" s="21" t="s">
        <v>17</v>
      </c>
      <c r="E398" s="28" t="s">
        <v>324</v>
      </c>
      <c r="F398" s="6"/>
      <c r="G398" s="6"/>
      <c r="H398" s="6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s="7" customFormat="1">
      <c r="A399" s="9">
        <f t="shared" si="60"/>
        <v>353</v>
      </c>
      <c r="B399" s="13" t="s">
        <v>284</v>
      </c>
      <c r="C399" s="39">
        <v>0.27500000000000002</v>
      </c>
      <c r="D399" s="21" t="s">
        <v>17</v>
      </c>
      <c r="E399" s="28" t="s">
        <v>324</v>
      </c>
      <c r="F399" s="6"/>
      <c r="G399" s="6"/>
      <c r="H399" s="6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s="7" customFormat="1">
      <c r="A400" s="9">
        <f t="shared" si="60"/>
        <v>354</v>
      </c>
      <c r="B400" s="17" t="s">
        <v>285</v>
      </c>
      <c r="C400" s="39">
        <v>3.5000000000000003E-2</v>
      </c>
      <c r="D400" s="21" t="s">
        <v>17</v>
      </c>
      <c r="E400" s="28" t="s">
        <v>324</v>
      </c>
      <c r="F400" s="6"/>
      <c r="G400" s="6"/>
      <c r="H400" s="6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s="7" customFormat="1">
      <c r="A401" s="9">
        <f t="shared" si="60"/>
        <v>355</v>
      </c>
      <c r="B401" s="8" t="s">
        <v>286</v>
      </c>
      <c r="C401" s="50">
        <v>4.9130000000000003</v>
      </c>
      <c r="D401" s="24" t="s">
        <v>631</v>
      </c>
      <c r="E401" s="63" t="s">
        <v>323</v>
      </c>
      <c r="F401" s="6"/>
      <c r="G401" s="6"/>
      <c r="H401" s="6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s="7" customFormat="1" ht="13.15" customHeight="1">
      <c r="A402" s="111"/>
      <c r="B402" s="112" t="s">
        <v>287</v>
      </c>
      <c r="C402" s="113"/>
      <c r="D402" s="114"/>
      <c r="E402" s="115"/>
      <c r="F402" s="6"/>
      <c r="G402" s="6"/>
      <c r="H402" s="6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s="7" customFormat="1" ht="30" customHeight="1">
      <c r="A403" s="9">
        <f>A401+1</f>
        <v>356</v>
      </c>
      <c r="B403" s="26" t="s">
        <v>288</v>
      </c>
      <c r="C403" s="34">
        <v>1.1000000000000001</v>
      </c>
      <c r="D403" s="24" t="s">
        <v>631</v>
      </c>
      <c r="E403" s="57" t="s">
        <v>323</v>
      </c>
      <c r="F403" s="6"/>
      <c r="G403" s="6"/>
      <c r="H403" s="6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s="7" customFormat="1">
      <c r="A404" s="9">
        <f>A403+1</f>
        <v>357</v>
      </c>
      <c r="B404" s="17" t="s">
        <v>289</v>
      </c>
      <c r="C404" s="41">
        <v>0.38</v>
      </c>
      <c r="D404" s="24" t="s">
        <v>631</v>
      </c>
      <c r="E404" s="33" t="s">
        <v>324</v>
      </c>
      <c r="F404" s="6"/>
      <c r="G404" s="6"/>
      <c r="H404" s="6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s="7" customFormat="1">
      <c r="A405" s="9">
        <f t="shared" ref="A405:A425" si="61">A404+1</f>
        <v>358</v>
      </c>
      <c r="B405" s="13" t="s">
        <v>290</v>
      </c>
      <c r="C405" s="42">
        <v>0.47</v>
      </c>
      <c r="D405" s="24" t="s">
        <v>17</v>
      </c>
      <c r="E405" s="33" t="s">
        <v>324</v>
      </c>
      <c r="F405" s="6"/>
      <c r="G405" s="6"/>
      <c r="H405" s="6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s="7" customFormat="1">
      <c r="A406" s="9">
        <f t="shared" si="61"/>
        <v>359</v>
      </c>
      <c r="B406" s="13" t="s">
        <v>291</v>
      </c>
      <c r="C406" s="42">
        <v>0.61</v>
      </c>
      <c r="D406" s="24" t="s">
        <v>631</v>
      </c>
      <c r="E406" s="33" t="s">
        <v>324</v>
      </c>
      <c r="F406" s="6"/>
      <c r="G406" s="6"/>
      <c r="H406" s="6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s="7" customFormat="1" ht="25.5" customHeight="1">
      <c r="A407" s="9">
        <f t="shared" si="61"/>
        <v>360</v>
      </c>
      <c r="B407" s="13" t="s">
        <v>292</v>
      </c>
      <c r="C407" s="42">
        <v>0.97</v>
      </c>
      <c r="D407" s="5" t="s">
        <v>468</v>
      </c>
      <c r="E407" s="33" t="s">
        <v>323</v>
      </c>
      <c r="F407" s="6"/>
      <c r="G407" s="6"/>
      <c r="H407" s="6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s="7" customFormat="1">
      <c r="A408" s="9">
        <f t="shared" si="61"/>
        <v>361</v>
      </c>
      <c r="B408" s="17" t="s">
        <v>293</v>
      </c>
      <c r="C408" s="34">
        <v>2.2000000000000002</v>
      </c>
      <c r="D408" s="24" t="s">
        <v>17</v>
      </c>
      <c r="E408" s="33" t="s">
        <v>324</v>
      </c>
      <c r="F408" s="6"/>
      <c r="G408" s="6"/>
      <c r="H408" s="6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s="7" customFormat="1">
      <c r="A409" s="9">
        <f t="shared" si="61"/>
        <v>362</v>
      </c>
      <c r="B409" s="17" t="s">
        <v>294</v>
      </c>
      <c r="C409" s="42">
        <v>0.3</v>
      </c>
      <c r="D409" s="24" t="s">
        <v>17</v>
      </c>
      <c r="E409" s="33" t="s">
        <v>324</v>
      </c>
      <c r="F409" s="6"/>
      <c r="G409" s="6"/>
      <c r="H409" s="6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s="7" customFormat="1">
      <c r="A410" s="9">
        <f t="shared" si="61"/>
        <v>363</v>
      </c>
      <c r="B410" s="13" t="s">
        <v>295</v>
      </c>
      <c r="C410" s="42">
        <v>3.7</v>
      </c>
      <c r="D410" s="5" t="s">
        <v>468</v>
      </c>
      <c r="E410" s="57" t="s">
        <v>324</v>
      </c>
      <c r="F410" s="6"/>
      <c r="G410" s="6"/>
      <c r="H410" s="6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s="7" customFormat="1">
      <c r="A411" s="9">
        <f t="shared" si="61"/>
        <v>364</v>
      </c>
      <c r="B411" s="17" t="s">
        <v>296</v>
      </c>
      <c r="C411" s="34">
        <v>0.13</v>
      </c>
      <c r="D411" s="24" t="s">
        <v>631</v>
      </c>
      <c r="E411" s="57" t="s">
        <v>324</v>
      </c>
      <c r="F411" s="6"/>
      <c r="G411" s="6"/>
      <c r="H411" s="6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s="7" customFormat="1">
      <c r="A412" s="9">
        <f t="shared" si="61"/>
        <v>365</v>
      </c>
      <c r="B412" s="17" t="s">
        <v>321</v>
      </c>
      <c r="C412" s="34">
        <v>0.15</v>
      </c>
      <c r="D412" s="24" t="s">
        <v>17</v>
      </c>
      <c r="E412" s="57" t="s">
        <v>324</v>
      </c>
      <c r="F412" s="6"/>
      <c r="G412" s="6"/>
      <c r="H412" s="6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s="7" customFormat="1">
      <c r="A413" s="9">
        <f t="shared" si="61"/>
        <v>366</v>
      </c>
      <c r="B413" s="13" t="s">
        <v>297</v>
      </c>
      <c r="C413" s="42">
        <v>1.07</v>
      </c>
      <c r="D413" s="24" t="s">
        <v>17</v>
      </c>
      <c r="E413" s="57" t="s">
        <v>324</v>
      </c>
      <c r="F413" s="6"/>
      <c r="G413" s="6"/>
      <c r="H413" s="6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s="7" customFormat="1">
      <c r="A414" s="9">
        <f t="shared" si="61"/>
        <v>367</v>
      </c>
      <c r="B414" s="17" t="s">
        <v>298</v>
      </c>
      <c r="C414" s="42">
        <v>0.37</v>
      </c>
      <c r="D414" s="24" t="s">
        <v>17</v>
      </c>
      <c r="E414" s="57" t="s">
        <v>324</v>
      </c>
      <c r="F414" s="6"/>
      <c r="G414" s="6"/>
      <c r="H414" s="6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s="7" customFormat="1">
      <c r="A415" s="9">
        <f t="shared" si="61"/>
        <v>368</v>
      </c>
      <c r="B415" s="17" t="s">
        <v>299</v>
      </c>
      <c r="C415" s="42">
        <v>0.61</v>
      </c>
      <c r="D415" s="24" t="s">
        <v>17</v>
      </c>
      <c r="E415" s="57" t="s">
        <v>324</v>
      </c>
      <c r="F415" s="6"/>
      <c r="G415" s="6"/>
      <c r="H415" s="6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s="7" customFormat="1">
      <c r="A416" s="9">
        <f t="shared" si="61"/>
        <v>369</v>
      </c>
      <c r="B416" s="17" t="s">
        <v>300</v>
      </c>
      <c r="C416" s="42">
        <v>0.03</v>
      </c>
      <c r="D416" s="24" t="s">
        <v>17</v>
      </c>
      <c r="E416" s="57" t="s">
        <v>324</v>
      </c>
      <c r="F416" s="6"/>
      <c r="G416" s="6"/>
      <c r="H416" s="6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s="7" customFormat="1">
      <c r="A417" s="9">
        <f t="shared" si="61"/>
        <v>370</v>
      </c>
      <c r="B417" s="17" t="s">
        <v>322</v>
      </c>
      <c r="C417" s="42">
        <v>0.15</v>
      </c>
      <c r="D417" s="24" t="s">
        <v>17</v>
      </c>
      <c r="E417" s="57" t="s">
        <v>324</v>
      </c>
      <c r="F417" s="6"/>
      <c r="G417" s="6"/>
      <c r="H417" s="6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s="7" customFormat="1">
      <c r="A418" s="9">
        <f t="shared" si="61"/>
        <v>371</v>
      </c>
      <c r="B418" s="17" t="s">
        <v>316</v>
      </c>
      <c r="C418" s="42">
        <v>0.3</v>
      </c>
      <c r="D418" s="24" t="s">
        <v>17</v>
      </c>
      <c r="E418" s="57" t="s">
        <v>324</v>
      </c>
      <c r="F418" s="6"/>
      <c r="G418" s="6"/>
      <c r="H418" s="6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s="7" customFormat="1">
      <c r="A419" s="9">
        <f t="shared" si="61"/>
        <v>372</v>
      </c>
      <c r="B419" s="17" t="s">
        <v>317</v>
      </c>
      <c r="C419" s="42">
        <v>0.2</v>
      </c>
      <c r="D419" s="36" t="s">
        <v>15</v>
      </c>
      <c r="E419" s="57" t="s">
        <v>324</v>
      </c>
      <c r="F419" s="6"/>
      <c r="G419" s="6"/>
      <c r="H419" s="6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s="7" customFormat="1">
      <c r="A420" s="9">
        <f t="shared" si="61"/>
        <v>373</v>
      </c>
      <c r="B420" s="13" t="s">
        <v>301</v>
      </c>
      <c r="C420" s="34">
        <v>0.61</v>
      </c>
      <c r="D420" s="24" t="s">
        <v>631</v>
      </c>
      <c r="E420" s="57" t="s">
        <v>323</v>
      </c>
      <c r="F420" s="6"/>
      <c r="G420" s="6"/>
      <c r="H420" s="6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s="7" customFormat="1">
      <c r="A421" s="9">
        <f t="shared" si="61"/>
        <v>374</v>
      </c>
      <c r="B421" s="13" t="s">
        <v>301</v>
      </c>
      <c r="C421" s="34">
        <v>3.99</v>
      </c>
      <c r="D421" s="24" t="s">
        <v>17</v>
      </c>
      <c r="E421" s="57" t="s">
        <v>324</v>
      </c>
      <c r="F421" s="6"/>
      <c r="G421" s="6"/>
      <c r="H421" s="6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s="7" customFormat="1">
      <c r="A422" s="9">
        <f t="shared" si="61"/>
        <v>375</v>
      </c>
      <c r="B422" s="13" t="s">
        <v>302</v>
      </c>
      <c r="C422" s="34">
        <v>3.65</v>
      </c>
      <c r="D422" s="24" t="s">
        <v>631</v>
      </c>
      <c r="E422" s="57" t="s">
        <v>324</v>
      </c>
      <c r="F422" s="6"/>
      <c r="G422" s="6"/>
      <c r="H422" s="6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s="7" customFormat="1">
      <c r="A423" s="9">
        <f t="shared" si="61"/>
        <v>376</v>
      </c>
      <c r="B423" s="13" t="s">
        <v>303</v>
      </c>
      <c r="C423" s="42">
        <v>2.4</v>
      </c>
      <c r="D423" s="24" t="s">
        <v>17</v>
      </c>
      <c r="E423" s="57" t="s">
        <v>324</v>
      </c>
      <c r="F423" s="6"/>
      <c r="G423" s="6"/>
      <c r="H423" s="6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s="1" customFormat="1">
      <c r="A424" s="9">
        <f t="shared" si="61"/>
        <v>377</v>
      </c>
      <c r="B424" s="17" t="s">
        <v>304</v>
      </c>
      <c r="C424" s="42">
        <v>0.7</v>
      </c>
      <c r="D424" s="24" t="s">
        <v>17</v>
      </c>
      <c r="E424" s="33" t="s">
        <v>324</v>
      </c>
    </row>
    <row r="425" spans="1:57" s="1" customFormat="1" ht="13.5" thickBot="1">
      <c r="A425" s="171">
        <f t="shared" si="61"/>
        <v>378</v>
      </c>
      <c r="B425" s="26" t="s">
        <v>305</v>
      </c>
      <c r="C425" s="43">
        <v>1.7</v>
      </c>
      <c r="D425" s="44" t="s">
        <v>17</v>
      </c>
      <c r="E425" s="45" t="s">
        <v>324</v>
      </c>
    </row>
    <row r="426" spans="1:57" s="1" customFormat="1" ht="15">
      <c r="A426" s="172"/>
      <c r="B426" s="127" t="s">
        <v>347</v>
      </c>
      <c r="C426" s="128"/>
      <c r="D426" s="129"/>
      <c r="E426" s="130">
        <v>0</v>
      </c>
    </row>
    <row r="427" spans="1:57" s="1" customFormat="1" ht="15">
      <c r="A427" s="173"/>
      <c r="B427" s="131" t="s">
        <v>348</v>
      </c>
      <c r="C427" s="125"/>
      <c r="D427" s="126"/>
      <c r="E427" s="132">
        <v>26.246000000000006</v>
      </c>
    </row>
    <row r="428" spans="1:57" s="1" customFormat="1" ht="15.75" thickBot="1">
      <c r="A428" s="174"/>
      <c r="B428" s="133" t="s">
        <v>349</v>
      </c>
      <c r="C428" s="134"/>
      <c r="D428" s="135"/>
      <c r="E428" s="136">
        <f>E429-E427</f>
        <v>147.13499999999996</v>
      </c>
    </row>
    <row r="429" spans="1:57" s="1" customFormat="1" ht="15.75" thickBot="1">
      <c r="A429" s="175"/>
      <c r="B429" s="83" t="s">
        <v>616</v>
      </c>
      <c r="C429" s="84"/>
      <c r="D429" s="86"/>
      <c r="E429" s="85">
        <f>SUM(C14:C425)</f>
        <v>173.38099999999997</v>
      </c>
    </row>
    <row r="430" spans="1:57" s="1" customFormat="1" ht="15">
      <c r="A430" s="3"/>
      <c r="B430"/>
      <c r="C430"/>
      <c r="D430"/>
      <c r="E430" s="51"/>
    </row>
    <row r="431" spans="1:57" s="1" customFormat="1" ht="15">
      <c r="A431" s="3"/>
      <c r="B431"/>
      <c r="C431" s="47"/>
      <c r="D431" s="46"/>
      <c r="E431" s="46"/>
    </row>
    <row r="432" spans="1:57" s="1" customFormat="1" ht="15">
      <c r="A432" s="3"/>
      <c r="B432"/>
      <c r="C432"/>
      <c r="D432"/>
      <c r="E432"/>
    </row>
    <row r="433" spans="2:7" ht="14.25">
      <c r="B433"/>
      <c r="C433"/>
      <c r="D433"/>
      <c r="E433"/>
      <c r="F433" s="12"/>
      <c r="G433" s="12"/>
    </row>
    <row r="434" spans="2:7" ht="14.25">
      <c r="B434"/>
      <c r="C434"/>
      <c r="D434"/>
      <c r="E434"/>
      <c r="F434" s="12"/>
      <c r="G434" s="12"/>
    </row>
    <row r="435" spans="2:7" ht="14.25">
      <c r="B435"/>
      <c r="C435" s="60"/>
      <c r="D435"/>
      <c r="E435" s="46"/>
      <c r="F435" s="12"/>
      <c r="G435" s="12"/>
    </row>
    <row r="436" spans="2:7" ht="14.25">
      <c r="B436"/>
      <c r="C436"/>
      <c r="D436"/>
      <c r="E436" s="46"/>
      <c r="F436" s="12"/>
      <c r="G436" s="12"/>
    </row>
    <row r="441" spans="2:7">
      <c r="C441" s="11">
        <f>C54+C90+C100+C101+C106+C121+C123+C124+C125+C130+C131+C142+C152+C153+C157+C165+C174+C181+C186+C210+C255+C285+C319+C324+C332+C364+C371+C401+C403+C407+C420</f>
        <v>26.246000000000006</v>
      </c>
    </row>
  </sheetData>
  <autoFilter ref="E1:E436" xr:uid="{00000000-0009-0000-0000-000001000000}"/>
  <mergeCells count="6">
    <mergeCell ref="B3:E4"/>
    <mergeCell ref="A6:A11"/>
    <mergeCell ref="B6:B11"/>
    <mergeCell ref="C6:C11"/>
    <mergeCell ref="D6:D11"/>
    <mergeCell ref="E6:E11"/>
  </mergeCells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Uzturēšanas klases 2022 Ādaži</vt:lpstr>
      <vt:lpstr>Uzturēšanas klases2022Carnikava</vt:lpstr>
      <vt:lpstr>'Uzturēšanas klases2022Carnikava'!Print_Area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revision>7</cp:revision>
  <cp:lastPrinted>2022-09-28T12:49:34Z</cp:lastPrinted>
  <dcterms:created xsi:type="dcterms:W3CDTF">2018-11-29T07:16:13Z</dcterms:created>
  <dcterms:modified xsi:type="dcterms:W3CDTF">2022-09-28T12:49:36Z</dcterms:modified>
</cp:coreProperties>
</file>