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lina.Liepina\Desktop\"/>
    </mc:Choice>
  </mc:AlternateContent>
  <bookViews>
    <workbookView xWindow="0" yWindow="0" windowWidth="20490" windowHeight="7305"/>
  </bookViews>
  <sheets>
    <sheet name="Tāme " sheetId="2"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6" i="2" l="1"/>
  <c r="N28" i="2" s="1"/>
  <c r="N30" i="2" s="1"/>
  <c r="M26" i="2"/>
  <c r="M28" i="2" s="1"/>
  <c r="L26" i="2"/>
  <c r="L28" i="2" s="1"/>
  <c r="L30" i="2" s="1"/>
  <c r="O34" i="2" s="1"/>
  <c r="K26" i="2"/>
  <c r="K28" i="2" s="1"/>
  <c r="M29" i="2" l="1"/>
  <c r="O29" i="2" s="1"/>
  <c r="M30" i="2" l="1"/>
  <c r="O26" i="2"/>
  <c r="O28" i="2" s="1"/>
  <c r="O30" i="2" s="1"/>
  <c r="O33" i="2" l="1"/>
  <c r="O31" i="2"/>
  <c r="O32" i="2" s="1"/>
  <c r="O35" i="2" l="1"/>
  <c r="O36" i="2" l="1"/>
  <c r="O37" i="2" s="1"/>
  <c r="M5" i="2" s="1"/>
</calcChain>
</file>

<file path=xl/sharedStrings.xml><?xml version="1.0" encoding="utf-8"?>
<sst xmlns="http://schemas.openxmlformats.org/spreadsheetml/2006/main" count="81" uniqueCount="69">
  <si>
    <t>Objekta nosaukums</t>
  </si>
  <si>
    <t>Objekta adrese</t>
  </si>
  <si>
    <t>Pasūtītājs</t>
  </si>
  <si>
    <t>ĀDAŽU NOVADA DOME</t>
  </si>
  <si>
    <t>Tāmes izmaksas</t>
  </si>
  <si>
    <t>Eur</t>
  </si>
  <si>
    <t>Darba daudzumi:</t>
  </si>
  <si>
    <t>Nr.p.k.</t>
  </si>
  <si>
    <t>Darba nosaukums</t>
  </si>
  <si>
    <t>Mērvienība</t>
  </si>
  <si>
    <t>Daudzums</t>
  </si>
  <si>
    <t>Vienības izmaksas</t>
  </si>
  <si>
    <t>Kopā uz visu apjomu</t>
  </si>
  <si>
    <t>Laika norma (c/h)</t>
  </si>
  <si>
    <t>Darba             samaksas             likme (Eur/h)</t>
  </si>
  <si>
    <t>Darba alga (Eur)</t>
  </si>
  <si>
    <t>Materiāli (Eur)</t>
  </si>
  <si>
    <t>Mehānismi (Eur)</t>
  </si>
  <si>
    <t>Kopā (Eur)</t>
  </si>
  <si>
    <t>Darbietilpība (c/h)</t>
  </si>
  <si>
    <t>Summa (Eur)</t>
  </si>
  <si>
    <t>1.</t>
  </si>
  <si>
    <t>Sagatavošanas darbi</t>
  </si>
  <si>
    <t>N/A</t>
  </si>
  <si>
    <t>1.1</t>
  </si>
  <si>
    <t>1.2</t>
  </si>
  <si>
    <t>Esošo ceļa apmaļu demontāža un transportēšana uz būvuzņēmēja atbērtni</t>
  </si>
  <si>
    <t>t.m.</t>
  </si>
  <si>
    <t>1.3</t>
  </si>
  <si>
    <t>Segas izbūve</t>
  </si>
  <si>
    <t>2.1</t>
  </si>
  <si>
    <t>2.2</t>
  </si>
  <si>
    <t>2.3</t>
  </si>
  <si>
    <t>2.4</t>
  </si>
  <si>
    <t>2.5</t>
  </si>
  <si>
    <t>2.6</t>
  </si>
  <si>
    <t>Kopā</t>
  </si>
  <si>
    <t>Kopā tiešās izmaksas:</t>
  </si>
  <si>
    <t>Materiālu, grunts apmaiņas un būvgružu transporta izdevumi 3%:</t>
  </si>
  <si>
    <t>Kopā:</t>
  </si>
  <si>
    <t>Virsizdevumi 2%:</t>
  </si>
  <si>
    <t>t.sk.darba aizsardzība 10%:</t>
  </si>
  <si>
    <t>Peļņa 5%:</t>
  </si>
  <si>
    <t>Darba devēja soc.nodoklis 23,59%:</t>
  </si>
  <si>
    <t>Pavisam kopā:</t>
  </si>
  <si>
    <t>PVN 21%:</t>
  </si>
  <si>
    <r>
      <t>m</t>
    </r>
    <r>
      <rPr>
        <vertAlign val="superscript"/>
        <sz val="8"/>
        <color indexed="8"/>
        <rFont val="Times New Roman"/>
        <family val="1"/>
        <charset val="186"/>
      </rPr>
      <t>2</t>
    </r>
  </si>
  <si>
    <r>
      <t>m</t>
    </r>
    <r>
      <rPr>
        <vertAlign val="superscript"/>
        <sz val="8"/>
        <color indexed="8"/>
        <rFont val="Times New Roman"/>
        <family val="1"/>
        <charset val="186"/>
      </rPr>
      <t>3</t>
    </r>
  </si>
  <si>
    <t>Teritorijas apzaļumošana un nogāžu nostiprināšana ar augu zemi apsētu ar zālāja sēklām, h=10cm</t>
  </si>
  <si>
    <t>Aku lūku regulēšana</t>
  </si>
  <si>
    <t>gab.</t>
  </si>
  <si>
    <t>3.1</t>
  </si>
  <si>
    <t>Labiekārtošanas darbi</t>
  </si>
  <si>
    <t>Trases izspraušana un nostiprināšana dabā</t>
  </si>
  <si>
    <t>m</t>
  </si>
  <si>
    <t>Liekās grunts izstrādeuz ceļa vidēji 25 cm biezumā un transportēšana uz būvuzņēmēja atbērtni</t>
  </si>
  <si>
    <t xml:space="preserve">Ielu betona apmaļu 100.22.15. uzstādīšana uz šķembu maisījuma 0/45 un betona C30/37 pamata </t>
  </si>
  <si>
    <t>Gultnes planēšana un blīvēšana</t>
  </si>
  <si>
    <t>m2</t>
  </si>
  <si>
    <t>Pamata kārtas izbūve no šķembu maisījuma 0/45, h=20cm (stiprības klase N III)</t>
  </si>
  <si>
    <t>Ietvju apmaļu uzstādīšana uz šķembu maisījuma 0/45 un betona C30/37 pamata</t>
  </si>
  <si>
    <t>Betona bruģa seguma izbūve, 200 x 100 x 80 (pelēks)</t>
  </si>
  <si>
    <t>Grants/šķembu maisījuma 0/32s izbūve pieslēgumos h=12cm (stiprības klase N III)</t>
  </si>
  <si>
    <t>2.7</t>
  </si>
  <si>
    <t>2.8</t>
  </si>
  <si>
    <t>Baltezera kapi</t>
  </si>
  <si>
    <t>Baltezera iela, Ādažu novads</t>
  </si>
  <si>
    <t>Tāme sastādīta 2016. gada 15. augustā</t>
  </si>
  <si>
    <t>Skaloto šķembu 2-5 mm izlīdzinošās kārtas izbūve, h=4cm</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</si>
</sst>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s"/>
    <numFmt numFmtId="165" formatCode="0.00;[Red]0.00"/>
    <numFmt numFmtId="166" formatCode="_-[$€-426]\ * #,##0.00_-;\-[$€-426]\ * #,##0.00_-;_-[$€-426]\ * &quot;-&quot;??_-;_-@_-"/>
  </numFmts>
  <fonts count="22" x14ac:knownFonts="1">
    <font>
      <sz val="11"/>
      <color theme="1"/>
      <name val="Calibri"/>
      <family val="2"/>
      <charset val="186"/>
      <scheme val="minor"/>
    </font>
    <font>
      <sz val="10"/>
      <name val="Helv"/>
    </font>
    <font>
      <b/>
      <sz val="10"/>
      <name val="Arial"/>
      <family val="2"/>
      <charset val="186"/>
    </font>
    <font>
      <sz val="10"/>
      <color indexed="46"/>
      <name val="Arial"/>
      <family val="2"/>
      <charset val="186"/>
    </font>
    <font>
      <sz val="10"/>
      <name val="Arial"/>
      <family val="2"/>
      <charset val="186"/>
    </font>
    <font>
      <sz val="11"/>
      <color theme="1"/>
      <name val="Calibri"/>
      <family val="2"/>
      <scheme val="minor"/>
    </font>
    <font>
      <b/>
      <sz val="9"/>
      <color theme="1"/>
      <name val="Arial"/>
      <family val="2"/>
      <charset val="186"/>
    </font>
    <font>
      <sz val="9"/>
      <color theme="1"/>
      <name val="Arial"/>
      <family val="2"/>
      <charset val="186"/>
    </font>
    <font>
      <sz val="8"/>
      <color rgb="FF000000"/>
      <name val="Arial"/>
      <family val="2"/>
      <charset val="186"/>
    </font>
    <font>
      <sz val="8"/>
      <color rgb="FF000000"/>
      <name val="Times New Roman"/>
      <family val="1"/>
      <charset val="186"/>
    </font>
    <font>
      <sz val="8"/>
      <name val="Arial"/>
      <family val="2"/>
      <charset val="186"/>
    </font>
    <font>
      <sz val="8"/>
      <color indexed="8"/>
      <name val="Times New Roman"/>
      <family val="1"/>
      <charset val="186"/>
    </font>
    <font>
      <b/>
      <sz val="9"/>
      <color rgb="FF000000"/>
      <name val="Arial"/>
      <family val="2"/>
      <charset val="186"/>
    </font>
    <font>
      <b/>
      <sz val="9"/>
      <color rgb="FF000000"/>
      <name val="Times New Roman"/>
      <family val="1"/>
      <charset val="186"/>
    </font>
    <font>
      <sz val="10"/>
      <color theme="1"/>
      <name val="Arial"/>
      <family val="2"/>
      <charset val="186"/>
    </font>
    <font>
      <sz val="12"/>
      <name val="Times New Roman"/>
      <family val="1"/>
      <charset val="186"/>
    </font>
    <font>
      <b/>
      <sz val="12"/>
      <name val="Times New Roman"/>
      <family val="1"/>
      <charset val="186"/>
    </font>
    <font>
      <sz val="10"/>
      <name val="Arial"/>
      <family val="2"/>
    </font>
    <font>
      <b/>
      <i/>
      <sz val="12"/>
      <name val="Times New Roman"/>
      <family val="1"/>
      <charset val="186"/>
    </font>
    <font>
      <b/>
      <sz val="12"/>
      <color indexed="10"/>
      <name val="Times New Roman"/>
      <family val="1"/>
      <charset val="186"/>
    </font>
    <font>
      <vertAlign val="superscript"/>
      <sz val="8"/>
      <color indexed="8"/>
      <name val="Times New Roman"/>
      <family val="1"/>
      <charset val="186"/>
    </font>
    <font>
      <sz val="8"/>
      <name val="Times New Roman"/>
      <family val="1"/>
      <charset val="186"/>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6">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 fillId="0" borderId="0"/>
    <xf numFmtId="0" fontId="4" fillId="0" borderId="0"/>
    <xf numFmtId="0" fontId="5" fillId="0" borderId="0"/>
    <xf numFmtId="0" fontId="4" fillId="0" borderId="0"/>
    <xf numFmtId="0" fontId="17" fillId="0" borderId="0"/>
  </cellStyleXfs>
  <cellXfs count="97">
    <xf numFmtId="0" fontId="0" fillId="0" borderId="0" xfId="0"/>
    <xf numFmtId="1" fontId="2" fillId="2" borderId="0" xfId="1" applyNumberFormat="1" applyFont="1" applyFill="1" applyBorder="1" applyAlignment="1"/>
    <xf numFmtId="1" fontId="2" fillId="0" borderId="0" xfId="1" applyNumberFormat="1" applyFont="1" applyFill="1" applyBorder="1" applyAlignment="1">
      <alignment horizontal="center"/>
    </xf>
    <xf numFmtId="1" fontId="2" fillId="0" borderId="0" xfId="1" applyNumberFormat="1" applyFont="1" applyFill="1" applyBorder="1" applyAlignment="1"/>
    <xf numFmtId="0" fontId="3" fillId="0" borderId="0" xfId="1" applyFont="1" applyFill="1" applyBorder="1" applyAlignment="1">
      <alignment horizontal="center"/>
    </xf>
    <xf numFmtId="0" fontId="4" fillId="2" borderId="0" xfId="1" applyFont="1" applyFill="1" applyBorder="1" applyAlignment="1"/>
    <xf numFmtId="0" fontId="4" fillId="2" borderId="0" xfId="2" applyFont="1" applyFill="1" applyBorder="1" applyAlignment="1"/>
    <xf numFmtId="0" fontId="2" fillId="2" borderId="0" xfId="1" applyFont="1" applyFill="1" applyBorder="1" applyAlignment="1">
      <alignment vertical="center" wrapText="1"/>
    </xf>
    <xf numFmtId="0" fontId="2" fillId="0" borderId="0" xfId="1" applyFont="1" applyFill="1" applyBorder="1" applyAlignment="1">
      <alignment vertical="center" wrapText="1"/>
    </xf>
    <xf numFmtId="0" fontId="4" fillId="0" borderId="0" xfId="1" applyFont="1" applyFill="1" applyBorder="1" applyAlignment="1">
      <alignment vertical="center" wrapText="1"/>
    </xf>
    <xf numFmtId="0" fontId="4" fillId="0" borderId="0" xfId="1" applyFont="1"/>
    <xf numFmtId="0" fontId="4" fillId="0" borderId="0" xfId="1" applyFont="1" applyFill="1" applyBorder="1" applyAlignment="1">
      <alignment horizontal="right" vertical="center"/>
    </xf>
    <xf numFmtId="0" fontId="4" fillId="0" borderId="0" xfId="1" applyNumberFormat="1" applyFont="1" applyBorder="1" applyAlignment="1">
      <alignment horizontal="center" vertical="center" wrapText="1"/>
    </xf>
    <xf numFmtId="0" fontId="2" fillId="0" borderId="0"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4" fillId="2" borderId="1" xfId="1" applyFont="1" applyFill="1" applyBorder="1" applyAlignment="1"/>
    <xf numFmtId="0" fontId="4" fillId="0" borderId="1" xfId="1" applyFont="1" applyBorder="1" applyAlignment="1"/>
    <xf numFmtId="0" fontId="4" fillId="0" borderId="0" xfId="1" applyFont="1" applyBorder="1" applyAlignment="1">
      <alignment horizontal="right"/>
    </xf>
    <xf numFmtId="0" fontId="2" fillId="2" borderId="4" xfId="1" applyNumberFormat="1" applyFont="1" applyFill="1" applyBorder="1" applyAlignment="1" applyProtection="1">
      <alignment horizontal="center" vertical="center" wrapText="1"/>
    </xf>
    <xf numFmtId="0" fontId="2" fillId="0" borderId="4" xfId="1" applyFont="1" applyFill="1" applyBorder="1" applyAlignment="1" applyProtection="1">
      <alignment horizontal="center" vertical="center" wrapText="1"/>
    </xf>
    <xf numFmtId="0" fontId="6" fillId="3" borderId="4" xfId="3" applyFont="1" applyFill="1" applyBorder="1" applyAlignment="1">
      <alignment horizontal="center" vertical="center"/>
    </xf>
    <xf numFmtId="0" fontId="6" fillId="3" borderId="4" xfId="3" applyFont="1" applyFill="1" applyBorder="1" applyAlignment="1">
      <alignment horizontal="justify" vertical="center"/>
    </xf>
    <xf numFmtId="0" fontId="7" fillId="3" borderId="4" xfId="3" applyFont="1" applyFill="1" applyBorder="1" applyAlignment="1">
      <alignment horizontal="center"/>
    </xf>
    <xf numFmtId="49" fontId="8" fillId="0" borderId="4" xfId="3" applyNumberFormat="1" applyFont="1" applyFill="1" applyBorder="1" applyAlignment="1">
      <alignment horizontal="center" vertical="center"/>
    </xf>
    <xf numFmtId="0" fontId="9" fillId="0" borderId="4" xfId="3" applyFont="1" applyFill="1" applyBorder="1" applyAlignment="1">
      <alignment horizontal="justify" vertical="center" wrapText="1"/>
    </xf>
    <xf numFmtId="0" fontId="11" fillId="0" borderId="4" xfId="0" applyFont="1" applyFill="1" applyBorder="1" applyAlignment="1">
      <alignment vertical="center" wrapText="1"/>
    </xf>
    <xf numFmtId="0" fontId="12" fillId="3" borderId="4" xfId="3" applyFont="1" applyFill="1" applyBorder="1" applyAlignment="1">
      <alignment horizontal="center" vertical="center"/>
    </xf>
    <xf numFmtId="0" fontId="13" fillId="3" borderId="4" xfId="3" applyFont="1" applyFill="1" applyBorder="1" applyAlignment="1">
      <alignment horizontal="justify" vertical="center"/>
    </xf>
    <xf numFmtId="0" fontId="14" fillId="0" borderId="4" xfId="4" applyFont="1" applyFill="1" applyBorder="1" applyAlignment="1">
      <alignment wrapText="1"/>
    </xf>
    <xf numFmtId="0" fontId="2" fillId="0" borderId="4" xfId="2" applyFont="1" applyFill="1" applyBorder="1" applyAlignment="1">
      <alignment horizontal="right" wrapText="1"/>
    </xf>
    <xf numFmtId="0" fontId="4" fillId="0" borderId="4" xfId="2" applyFont="1" applyFill="1" applyBorder="1" applyAlignment="1">
      <alignment horizontal="left" wrapText="1"/>
    </xf>
    <xf numFmtId="4" fontId="4" fillId="0" borderId="4" xfId="2" applyNumberFormat="1" applyFont="1" applyFill="1" applyBorder="1" applyAlignment="1">
      <alignment horizontal="left" wrapText="1"/>
    </xf>
    <xf numFmtId="4" fontId="10" fillId="0" borderId="4" xfId="2" applyNumberFormat="1" applyFont="1" applyFill="1" applyBorder="1" applyAlignment="1">
      <alignment horizontal="left" wrapText="1"/>
    </xf>
    <xf numFmtId="4" fontId="2" fillId="0" borderId="4" xfId="2" applyNumberFormat="1" applyFont="1" applyFill="1" applyBorder="1" applyAlignment="1">
      <alignment horizontal="right" wrapText="1"/>
    </xf>
    <xf numFmtId="0" fontId="14" fillId="0" borderId="0" xfId="4" applyFont="1" applyFill="1" applyBorder="1" applyAlignment="1">
      <alignment wrapText="1"/>
    </xf>
    <xf numFmtId="0" fontId="14" fillId="0" borderId="0" xfId="4" applyFont="1" applyBorder="1" applyAlignment="1">
      <alignment horizontal="right" wrapText="1"/>
    </xf>
    <xf numFmtId="0" fontId="14" fillId="0" borderId="0" xfId="4" applyFont="1" applyBorder="1" applyAlignment="1">
      <alignment wrapText="1"/>
    </xf>
    <xf numFmtId="0" fontId="14" fillId="0" borderId="0" xfId="4" applyFont="1"/>
    <xf numFmtId="0" fontId="14" fillId="0" borderId="0" xfId="4" applyFont="1" applyFill="1"/>
    <xf numFmtId="0" fontId="15" fillId="0" borderId="0" xfId="0" applyFont="1" applyBorder="1"/>
    <xf numFmtId="0" fontId="15" fillId="0" borderId="0" xfId="0" applyFont="1" applyBorder="1" applyAlignment="1">
      <alignment horizontal="center" vertical="center"/>
    </xf>
    <xf numFmtId="49" fontId="15" fillId="0" borderId="0" xfId="0" applyNumberFormat="1" applyFont="1" applyBorder="1" applyAlignment="1">
      <alignment horizontal="center"/>
    </xf>
    <xf numFmtId="2" fontId="15" fillId="0" borderId="0" xfId="0" applyNumberFormat="1" applyFont="1" applyBorder="1" applyAlignment="1">
      <alignment horizontal="center"/>
    </xf>
    <xf numFmtId="2" fontId="15" fillId="0" borderId="0" xfId="0" applyNumberFormat="1" applyFont="1" applyBorder="1" applyAlignment="1">
      <alignment horizontal="center" vertical="center"/>
    </xf>
    <xf numFmtId="0" fontId="16" fillId="0" borderId="0" xfId="0" applyFont="1" applyBorder="1" applyAlignment="1">
      <alignment horizontal="right"/>
    </xf>
    <xf numFmtId="2" fontId="16" fillId="0" borderId="0" xfId="0" applyNumberFormat="1" applyFont="1" applyBorder="1" applyAlignment="1">
      <alignment horizontal="center" vertical="center"/>
    </xf>
    <xf numFmtId="0" fontId="15" fillId="0" borderId="0" xfId="0" applyFont="1" applyFill="1" applyBorder="1" applyAlignment="1">
      <alignment horizontal="right"/>
    </xf>
    <xf numFmtId="0" fontId="15" fillId="0" borderId="0" xfId="0" applyFont="1" applyFill="1" applyBorder="1"/>
    <xf numFmtId="49" fontId="15" fillId="0" borderId="0" xfId="0" applyNumberFormat="1" applyFont="1" applyFill="1" applyBorder="1" applyAlignment="1">
      <alignment horizontal="center"/>
    </xf>
    <xf numFmtId="0" fontId="15" fillId="0" borderId="0" xfId="0" applyFont="1" applyFill="1" applyBorder="1" applyAlignment="1">
      <alignment horizontal="center"/>
    </xf>
    <xf numFmtId="2" fontId="15" fillId="0" borderId="0" xfId="0" applyNumberFormat="1" applyFont="1" applyBorder="1" applyAlignment="1">
      <alignment horizontal="right" vertical="center"/>
    </xf>
    <xf numFmtId="2" fontId="16" fillId="0" borderId="0" xfId="0" applyNumberFormat="1" applyFont="1" applyFill="1" applyBorder="1" applyAlignment="1">
      <alignment horizontal="center"/>
    </xf>
    <xf numFmtId="2" fontId="15" fillId="0" borderId="0" xfId="0" applyNumberFormat="1" applyFont="1" applyFill="1" applyBorder="1" applyAlignment="1">
      <alignment horizontal="center"/>
    </xf>
    <xf numFmtId="0" fontId="14" fillId="0" borderId="0" xfId="4" applyFont="1" applyFill="1" applyBorder="1"/>
    <xf numFmtId="2" fontId="16" fillId="0" borderId="0" xfId="0" applyNumberFormat="1" applyFont="1" applyBorder="1" applyAlignment="1">
      <alignment horizontal="right" vertical="center"/>
    </xf>
    <xf numFmtId="2" fontId="15" fillId="0" borderId="0" xfId="5" applyNumberFormat="1" applyFont="1" applyFill="1" applyBorder="1" applyAlignment="1">
      <alignment horizontal="center" vertical="center"/>
    </xf>
    <xf numFmtId="2" fontId="16" fillId="0" borderId="0" xfId="5" applyNumberFormat="1" applyFont="1" applyFill="1" applyBorder="1" applyAlignment="1">
      <alignment horizontal="center" vertical="center"/>
    </xf>
    <xf numFmtId="0" fontId="14" fillId="0" borderId="0" xfId="4" applyFont="1" applyFill="1" applyBorder="1" applyAlignment="1"/>
    <xf numFmtId="0" fontId="15" fillId="0" borderId="0" xfId="0" applyFont="1" applyBorder="1" applyAlignment="1"/>
    <xf numFmtId="2" fontId="16" fillId="0" borderId="0" xfId="0" applyNumberFormat="1" applyFont="1" applyBorder="1" applyAlignment="1">
      <alignment horizontal="center"/>
    </xf>
    <xf numFmtId="2" fontId="18" fillId="0" borderId="0" xfId="0" applyNumberFormat="1" applyFont="1" applyBorder="1" applyAlignment="1">
      <alignment horizontal="center"/>
    </xf>
    <xf numFmtId="0" fontId="4" fillId="0" borderId="0" xfId="4" applyFont="1" applyFill="1"/>
    <xf numFmtId="0" fontId="15" fillId="0" borderId="0" xfId="0" applyFont="1" applyAlignment="1">
      <alignment horizontal="center"/>
    </xf>
    <xf numFmtId="0" fontId="19" fillId="0" borderId="0" xfId="0" applyFont="1" applyAlignment="1">
      <alignment horizontal="center"/>
    </xf>
    <xf numFmtId="0" fontId="16" fillId="0" borderId="0" xfId="0" applyFont="1" applyAlignment="1">
      <alignment horizontal="center"/>
    </xf>
    <xf numFmtId="2" fontId="16" fillId="0" borderId="0" xfId="0" applyNumberFormat="1" applyFont="1" applyAlignment="1">
      <alignment horizontal="center"/>
    </xf>
    <xf numFmtId="0" fontId="14" fillId="0" borderId="0" xfId="4" applyFont="1" applyFill="1" applyAlignment="1">
      <alignment wrapText="1"/>
    </xf>
    <xf numFmtId="2" fontId="15" fillId="0" borderId="0" xfId="0" applyNumberFormat="1" applyFont="1" applyAlignment="1">
      <alignment horizontal="center"/>
    </xf>
    <xf numFmtId="49" fontId="15" fillId="0" borderId="0" xfId="0" applyNumberFormat="1" applyFont="1" applyAlignment="1">
      <alignment horizontal="right"/>
    </xf>
    <xf numFmtId="0" fontId="16" fillId="0" borderId="0" xfId="0" applyFont="1" applyAlignment="1"/>
    <xf numFmtId="1" fontId="4" fillId="0" borderId="0" xfId="4" applyNumberFormat="1" applyFont="1" applyFill="1" applyAlignment="1">
      <alignment horizontal="center" vertical="center"/>
    </xf>
    <xf numFmtId="0" fontId="4" fillId="0" borderId="0" xfId="4" applyFont="1" applyFill="1" applyAlignment="1">
      <alignment horizontal="left" vertical="center"/>
    </xf>
    <xf numFmtId="165" fontId="4" fillId="0" borderId="0" xfId="4" applyNumberFormat="1" applyFont="1" applyFill="1" applyAlignment="1">
      <alignment horizontal="center" vertical="center"/>
    </xf>
    <xf numFmtId="2" fontId="9" fillId="0" borderId="4" xfId="3" applyNumberFormat="1" applyFont="1" applyFill="1" applyBorder="1" applyAlignment="1">
      <alignment horizontal="center" vertical="center"/>
    </xf>
    <xf numFmtId="4" fontId="21" fillId="0" borderId="4" xfId="4" applyNumberFormat="1" applyFont="1" applyFill="1" applyBorder="1" applyAlignment="1">
      <alignment horizontal="center" vertical="center"/>
    </xf>
    <xf numFmtId="0" fontId="11" fillId="0" borderId="4" xfId="0" applyFont="1" applyFill="1" applyBorder="1" applyAlignment="1">
      <alignment horizontal="center" vertical="center" wrapText="1"/>
    </xf>
    <xf numFmtId="2" fontId="11" fillId="0" borderId="4" xfId="0" applyNumberFormat="1" applyFont="1" applyFill="1" applyBorder="1" applyAlignment="1">
      <alignment horizontal="center" vertical="center"/>
    </xf>
    <xf numFmtId="2" fontId="21" fillId="0" borderId="4" xfId="0" applyNumberFormat="1" applyFont="1" applyFill="1" applyBorder="1" applyAlignment="1">
      <alignment horizontal="center" vertical="center"/>
    </xf>
    <xf numFmtId="164" fontId="21" fillId="0" borderId="4" xfId="0" applyNumberFormat="1" applyFont="1" applyFill="1" applyBorder="1" applyAlignment="1">
      <alignment horizontal="center" vertical="center"/>
    </xf>
    <xf numFmtId="2" fontId="21" fillId="0" borderId="4" xfId="0" applyNumberFormat="1" applyFont="1" applyBorder="1" applyAlignment="1">
      <alignment horizontal="center" vertical="center"/>
    </xf>
    <xf numFmtId="2" fontId="21" fillId="0" borderId="5" xfId="0" applyNumberFormat="1" applyFont="1" applyBorder="1" applyAlignment="1">
      <alignment horizontal="center" vertical="center"/>
    </xf>
    <xf numFmtId="164" fontId="21" fillId="0" borderId="5" xfId="0" applyNumberFormat="1" applyFont="1" applyFill="1" applyBorder="1" applyAlignment="1">
      <alignment horizontal="center" vertical="center"/>
    </xf>
    <xf numFmtId="0" fontId="9" fillId="0" borderId="4" xfId="3" applyFont="1" applyFill="1" applyBorder="1" applyAlignment="1">
      <alignment horizontal="center" vertical="center" wrapText="1"/>
    </xf>
    <xf numFmtId="0" fontId="7" fillId="3" borderId="4" xfId="3" applyFont="1" applyFill="1" applyBorder="1" applyAlignment="1">
      <alignment horizontal="center" vertical="center"/>
    </xf>
    <xf numFmtId="166" fontId="0" fillId="0" borderId="0" xfId="0" applyNumberFormat="1"/>
    <xf numFmtId="0" fontId="4" fillId="0" borderId="2" xfId="2" applyFont="1" applyBorder="1" applyAlignment="1">
      <alignment horizontal="left"/>
    </xf>
    <xf numFmtId="0" fontId="4" fillId="0" borderId="4" xfId="1" applyFont="1" applyFill="1" applyBorder="1" applyAlignment="1" applyProtection="1">
      <alignment horizontal="center" vertical="center" textRotation="90" wrapText="1"/>
    </xf>
    <xf numFmtId="0" fontId="15" fillId="0" borderId="0" xfId="0" applyFont="1" applyAlignment="1">
      <alignment horizontal="right"/>
    </xf>
    <xf numFmtId="0" fontId="16" fillId="0" borderId="0" xfId="0" applyFont="1" applyAlignment="1">
      <alignment horizontal="right"/>
    </xf>
    <xf numFmtId="0" fontId="4" fillId="0" borderId="1" xfId="2" applyFont="1" applyBorder="1" applyAlignment="1">
      <alignment horizontal="left"/>
    </xf>
    <xf numFmtId="0" fontId="4" fillId="0" borderId="2" xfId="2" applyFont="1" applyBorder="1" applyAlignment="1">
      <alignment horizontal="left"/>
    </xf>
    <xf numFmtId="4" fontId="2" fillId="0" borderId="1" xfId="1" applyNumberFormat="1" applyFont="1" applyFill="1" applyBorder="1" applyAlignment="1">
      <alignment horizontal="center" vertical="center" wrapText="1"/>
    </xf>
    <xf numFmtId="0" fontId="4" fillId="2" borderId="4" xfId="1" applyFont="1" applyFill="1" applyBorder="1" applyAlignment="1" applyProtection="1">
      <alignment horizontal="center" vertical="center" textRotation="90" wrapText="1"/>
    </xf>
    <xf numFmtId="0" fontId="4" fillId="0" borderId="4" xfId="1" applyFont="1" applyFill="1" applyBorder="1" applyAlignment="1" applyProtection="1">
      <alignment horizontal="center" vertical="center" wrapText="1"/>
    </xf>
    <xf numFmtId="0" fontId="4" fillId="0" borderId="4" xfId="1" applyFont="1" applyFill="1" applyBorder="1" applyAlignment="1" applyProtection="1">
      <alignment horizontal="center" vertical="center" textRotation="90" wrapText="1"/>
    </xf>
    <xf numFmtId="0" fontId="4" fillId="0" borderId="4" xfId="1" applyFont="1" applyFill="1" applyBorder="1" applyAlignment="1">
      <alignment horizontal="center" vertical="center"/>
    </xf>
    <xf numFmtId="0" fontId="15" fillId="0" borderId="0" xfId="0" applyFont="1" applyAlignment="1">
      <alignment horizontal="right"/>
    </xf>
  </cellXfs>
  <cellStyles count="6">
    <cellStyle name="Normal" xfId="0" builtinId="0"/>
    <cellStyle name="Normal 3" xfId="5"/>
    <cellStyle name="Normal 3 2" xfId="3"/>
    <cellStyle name="Normal 3 4" xfId="2"/>
    <cellStyle name="Normal 34" xfId="4"/>
    <cellStyle name="Normal_2.sadala_Darbu apjomi 5 posms" xfId="1"/>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tabSelected="1" topLeftCell="A4" workbookViewId="0">
      <selection activeCell="A26" sqref="A26:XFD26"/>
    </sheetView>
  </sheetViews>
  <sheetFormatPr defaultRowHeight="15" x14ac:dyDescent="0.25"/>
  <cols>
    <col min="1" max="1" width="18.85546875" customWidth="1"/>
    <col min="2" max="2" width="44.28515625" customWidth="1"/>
    <col min="11" max="12" width="9.28515625" bestFit="1" customWidth="1"/>
    <col min="13" max="13" width="9.5703125" bestFit="1" customWidth="1"/>
    <col min="14" max="14" width="9.28515625" bestFit="1" customWidth="1"/>
    <col min="15" max="15" width="11.85546875" bestFit="1" customWidth="1"/>
    <col min="257" max="257" width="18.85546875" customWidth="1"/>
    <col min="258" max="258" width="44.28515625" customWidth="1"/>
    <col min="267" max="268" width="9.28515625" bestFit="1" customWidth="1"/>
    <col min="269" max="269" width="9.5703125" bestFit="1" customWidth="1"/>
    <col min="270" max="270" width="9.28515625" bestFit="1" customWidth="1"/>
    <col min="271" max="271" width="9.5703125" bestFit="1" customWidth="1"/>
    <col min="513" max="513" width="18.85546875" customWidth="1"/>
    <col min="514" max="514" width="44.28515625" customWidth="1"/>
    <col min="523" max="524" width="9.28515625" bestFit="1" customWidth="1"/>
    <col min="525" max="525" width="9.5703125" bestFit="1" customWidth="1"/>
    <col min="526" max="526" width="9.28515625" bestFit="1" customWidth="1"/>
    <col min="527" max="527" width="9.5703125" bestFit="1" customWidth="1"/>
    <col min="769" max="769" width="18.85546875" customWidth="1"/>
    <col min="770" max="770" width="44.28515625" customWidth="1"/>
    <col min="779" max="780" width="9.28515625" bestFit="1" customWidth="1"/>
    <col min="781" max="781" width="9.5703125" bestFit="1" customWidth="1"/>
    <col min="782" max="782" width="9.28515625" bestFit="1" customWidth="1"/>
    <col min="783" max="783" width="9.5703125" bestFit="1" customWidth="1"/>
    <col min="1025" max="1025" width="18.85546875" customWidth="1"/>
    <col min="1026" max="1026" width="44.28515625" customWidth="1"/>
    <col min="1035" max="1036" width="9.28515625" bestFit="1" customWidth="1"/>
    <col min="1037" max="1037" width="9.5703125" bestFit="1" customWidth="1"/>
    <col min="1038" max="1038" width="9.28515625" bestFit="1" customWidth="1"/>
    <col min="1039" max="1039" width="9.5703125" bestFit="1" customWidth="1"/>
    <col min="1281" max="1281" width="18.85546875" customWidth="1"/>
    <col min="1282" max="1282" width="44.28515625" customWidth="1"/>
    <col min="1291" max="1292" width="9.28515625" bestFit="1" customWidth="1"/>
    <col min="1293" max="1293" width="9.5703125" bestFit="1" customWidth="1"/>
    <col min="1294" max="1294" width="9.28515625" bestFit="1" customWidth="1"/>
    <col min="1295" max="1295" width="9.5703125" bestFit="1" customWidth="1"/>
    <col min="1537" max="1537" width="18.85546875" customWidth="1"/>
    <col min="1538" max="1538" width="44.28515625" customWidth="1"/>
    <col min="1547" max="1548" width="9.28515625" bestFit="1" customWidth="1"/>
    <col min="1549" max="1549" width="9.5703125" bestFit="1" customWidth="1"/>
    <col min="1550" max="1550" width="9.28515625" bestFit="1" customWidth="1"/>
    <col min="1551" max="1551" width="9.5703125" bestFit="1" customWidth="1"/>
    <col min="1793" max="1793" width="18.85546875" customWidth="1"/>
    <col min="1794" max="1794" width="44.28515625" customWidth="1"/>
    <col min="1803" max="1804" width="9.28515625" bestFit="1" customWidth="1"/>
    <col min="1805" max="1805" width="9.5703125" bestFit="1" customWidth="1"/>
    <col min="1806" max="1806" width="9.28515625" bestFit="1" customWidth="1"/>
    <col min="1807" max="1807" width="9.5703125" bestFit="1" customWidth="1"/>
    <col min="2049" max="2049" width="18.85546875" customWidth="1"/>
    <col min="2050" max="2050" width="44.28515625" customWidth="1"/>
    <col min="2059" max="2060" width="9.28515625" bestFit="1" customWidth="1"/>
    <col min="2061" max="2061" width="9.5703125" bestFit="1" customWidth="1"/>
    <col min="2062" max="2062" width="9.28515625" bestFit="1" customWidth="1"/>
    <col min="2063" max="2063" width="9.5703125" bestFit="1" customWidth="1"/>
    <col min="2305" max="2305" width="18.85546875" customWidth="1"/>
    <col min="2306" max="2306" width="44.28515625" customWidth="1"/>
    <col min="2315" max="2316" width="9.28515625" bestFit="1" customWidth="1"/>
    <col min="2317" max="2317" width="9.5703125" bestFit="1" customWidth="1"/>
    <col min="2318" max="2318" width="9.28515625" bestFit="1" customWidth="1"/>
    <col min="2319" max="2319" width="9.5703125" bestFit="1" customWidth="1"/>
    <col min="2561" max="2561" width="18.85546875" customWidth="1"/>
    <col min="2562" max="2562" width="44.28515625" customWidth="1"/>
    <col min="2571" max="2572" width="9.28515625" bestFit="1" customWidth="1"/>
    <col min="2573" max="2573" width="9.5703125" bestFit="1" customWidth="1"/>
    <col min="2574" max="2574" width="9.28515625" bestFit="1" customWidth="1"/>
    <col min="2575" max="2575" width="9.5703125" bestFit="1" customWidth="1"/>
    <col min="2817" max="2817" width="18.85546875" customWidth="1"/>
    <col min="2818" max="2818" width="44.28515625" customWidth="1"/>
    <col min="2827" max="2828" width="9.28515625" bestFit="1" customWidth="1"/>
    <col min="2829" max="2829" width="9.5703125" bestFit="1" customWidth="1"/>
    <col min="2830" max="2830" width="9.28515625" bestFit="1" customWidth="1"/>
    <col min="2831" max="2831" width="9.5703125" bestFit="1" customWidth="1"/>
    <col min="3073" max="3073" width="18.85546875" customWidth="1"/>
    <col min="3074" max="3074" width="44.28515625" customWidth="1"/>
    <col min="3083" max="3084" width="9.28515625" bestFit="1" customWidth="1"/>
    <col min="3085" max="3085" width="9.5703125" bestFit="1" customWidth="1"/>
    <col min="3086" max="3086" width="9.28515625" bestFit="1" customWidth="1"/>
    <col min="3087" max="3087" width="9.5703125" bestFit="1" customWidth="1"/>
    <col min="3329" max="3329" width="18.85546875" customWidth="1"/>
    <col min="3330" max="3330" width="44.28515625" customWidth="1"/>
    <col min="3339" max="3340" width="9.28515625" bestFit="1" customWidth="1"/>
    <col min="3341" max="3341" width="9.5703125" bestFit="1" customWidth="1"/>
    <col min="3342" max="3342" width="9.28515625" bestFit="1" customWidth="1"/>
    <col min="3343" max="3343" width="9.5703125" bestFit="1" customWidth="1"/>
    <col min="3585" max="3585" width="18.85546875" customWidth="1"/>
    <col min="3586" max="3586" width="44.28515625" customWidth="1"/>
    <col min="3595" max="3596" width="9.28515625" bestFit="1" customWidth="1"/>
    <col min="3597" max="3597" width="9.5703125" bestFit="1" customWidth="1"/>
    <col min="3598" max="3598" width="9.28515625" bestFit="1" customWidth="1"/>
    <col min="3599" max="3599" width="9.5703125" bestFit="1" customWidth="1"/>
    <col min="3841" max="3841" width="18.85546875" customWidth="1"/>
    <col min="3842" max="3842" width="44.28515625" customWidth="1"/>
    <col min="3851" max="3852" width="9.28515625" bestFit="1" customWidth="1"/>
    <col min="3853" max="3853" width="9.5703125" bestFit="1" customWidth="1"/>
    <col min="3854" max="3854" width="9.28515625" bestFit="1" customWidth="1"/>
    <col min="3855" max="3855" width="9.5703125" bestFit="1" customWidth="1"/>
    <col min="4097" max="4097" width="18.85546875" customWidth="1"/>
    <col min="4098" max="4098" width="44.28515625" customWidth="1"/>
    <col min="4107" max="4108" width="9.28515625" bestFit="1" customWidth="1"/>
    <col min="4109" max="4109" width="9.5703125" bestFit="1" customWidth="1"/>
    <col min="4110" max="4110" width="9.28515625" bestFit="1" customWidth="1"/>
    <col min="4111" max="4111" width="9.5703125" bestFit="1" customWidth="1"/>
    <col min="4353" max="4353" width="18.85546875" customWidth="1"/>
    <col min="4354" max="4354" width="44.28515625" customWidth="1"/>
    <col min="4363" max="4364" width="9.28515625" bestFit="1" customWidth="1"/>
    <col min="4365" max="4365" width="9.5703125" bestFit="1" customWidth="1"/>
    <col min="4366" max="4366" width="9.28515625" bestFit="1" customWidth="1"/>
    <col min="4367" max="4367" width="9.5703125" bestFit="1" customWidth="1"/>
    <col min="4609" max="4609" width="18.85546875" customWidth="1"/>
    <col min="4610" max="4610" width="44.28515625" customWidth="1"/>
    <col min="4619" max="4620" width="9.28515625" bestFit="1" customWidth="1"/>
    <col min="4621" max="4621" width="9.5703125" bestFit="1" customWidth="1"/>
    <col min="4622" max="4622" width="9.28515625" bestFit="1" customWidth="1"/>
    <col min="4623" max="4623" width="9.5703125" bestFit="1" customWidth="1"/>
    <col min="4865" max="4865" width="18.85546875" customWidth="1"/>
    <col min="4866" max="4866" width="44.28515625" customWidth="1"/>
    <col min="4875" max="4876" width="9.28515625" bestFit="1" customWidth="1"/>
    <col min="4877" max="4877" width="9.5703125" bestFit="1" customWidth="1"/>
    <col min="4878" max="4878" width="9.28515625" bestFit="1" customWidth="1"/>
    <col min="4879" max="4879" width="9.5703125" bestFit="1" customWidth="1"/>
    <col min="5121" max="5121" width="18.85546875" customWidth="1"/>
    <col min="5122" max="5122" width="44.28515625" customWidth="1"/>
    <col min="5131" max="5132" width="9.28515625" bestFit="1" customWidth="1"/>
    <col min="5133" max="5133" width="9.5703125" bestFit="1" customWidth="1"/>
    <col min="5134" max="5134" width="9.28515625" bestFit="1" customWidth="1"/>
    <col min="5135" max="5135" width="9.5703125" bestFit="1" customWidth="1"/>
    <col min="5377" max="5377" width="18.85546875" customWidth="1"/>
    <col min="5378" max="5378" width="44.28515625" customWidth="1"/>
    <col min="5387" max="5388" width="9.28515625" bestFit="1" customWidth="1"/>
    <col min="5389" max="5389" width="9.5703125" bestFit="1" customWidth="1"/>
    <col min="5390" max="5390" width="9.28515625" bestFit="1" customWidth="1"/>
    <col min="5391" max="5391" width="9.5703125" bestFit="1" customWidth="1"/>
    <col min="5633" max="5633" width="18.85546875" customWidth="1"/>
    <col min="5634" max="5634" width="44.28515625" customWidth="1"/>
    <col min="5643" max="5644" width="9.28515625" bestFit="1" customWidth="1"/>
    <col min="5645" max="5645" width="9.5703125" bestFit="1" customWidth="1"/>
    <col min="5646" max="5646" width="9.28515625" bestFit="1" customWidth="1"/>
    <col min="5647" max="5647" width="9.5703125" bestFit="1" customWidth="1"/>
    <col min="5889" max="5889" width="18.85546875" customWidth="1"/>
    <col min="5890" max="5890" width="44.28515625" customWidth="1"/>
    <col min="5899" max="5900" width="9.28515625" bestFit="1" customWidth="1"/>
    <col min="5901" max="5901" width="9.5703125" bestFit="1" customWidth="1"/>
    <col min="5902" max="5902" width="9.28515625" bestFit="1" customWidth="1"/>
    <col min="5903" max="5903" width="9.5703125" bestFit="1" customWidth="1"/>
    <col min="6145" max="6145" width="18.85546875" customWidth="1"/>
    <col min="6146" max="6146" width="44.28515625" customWidth="1"/>
    <col min="6155" max="6156" width="9.28515625" bestFit="1" customWidth="1"/>
    <col min="6157" max="6157" width="9.5703125" bestFit="1" customWidth="1"/>
    <col min="6158" max="6158" width="9.28515625" bestFit="1" customWidth="1"/>
    <col min="6159" max="6159" width="9.5703125" bestFit="1" customWidth="1"/>
    <col min="6401" max="6401" width="18.85546875" customWidth="1"/>
    <col min="6402" max="6402" width="44.28515625" customWidth="1"/>
    <col min="6411" max="6412" width="9.28515625" bestFit="1" customWidth="1"/>
    <col min="6413" max="6413" width="9.5703125" bestFit="1" customWidth="1"/>
    <col min="6414" max="6414" width="9.28515625" bestFit="1" customWidth="1"/>
    <col min="6415" max="6415" width="9.5703125" bestFit="1" customWidth="1"/>
    <col min="6657" max="6657" width="18.85546875" customWidth="1"/>
    <col min="6658" max="6658" width="44.28515625" customWidth="1"/>
    <col min="6667" max="6668" width="9.28515625" bestFit="1" customWidth="1"/>
    <col min="6669" max="6669" width="9.5703125" bestFit="1" customWidth="1"/>
    <col min="6670" max="6670" width="9.28515625" bestFit="1" customWidth="1"/>
    <col min="6671" max="6671" width="9.5703125" bestFit="1" customWidth="1"/>
    <col min="6913" max="6913" width="18.85546875" customWidth="1"/>
    <col min="6914" max="6914" width="44.28515625" customWidth="1"/>
    <col min="6923" max="6924" width="9.28515625" bestFit="1" customWidth="1"/>
    <col min="6925" max="6925" width="9.5703125" bestFit="1" customWidth="1"/>
    <col min="6926" max="6926" width="9.28515625" bestFit="1" customWidth="1"/>
    <col min="6927" max="6927" width="9.5703125" bestFit="1" customWidth="1"/>
    <col min="7169" max="7169" width="18.85546875" customWidth="1"/>
    <col min="7170" max="7170" width="44.28515625" customWidth="1"/>
    <col min="7179" max="7180" width="9.28515625" bestFit="1" customWidth="1"/>
    <col min="7181" max="7181" width="9.5703125" bestFit="1" customWidth="1"/>
    <col min="7182" max="7182" width="9.28515625" bestFit="1" customWidth="1"/>
    <col min="7183" max="7183" width="9.5703125" bestFit="1" customWidth="1"/>
    <col min="7425" max="7425" width="18.85546875" customWidth="1"/>
    <col min="7426" max="7426" width="44.28515625" customWidth="1"/>
    <col min="7435" max="7436" width="9.28515625" bestFit="1" customWidth="1"/>
    <col min="7437" max="7437" width="9.5703125" bestFit="1" customWidth="1"/>
    <col min="7438" max="7438" width="9.28515625" bestFit="1" customWidth="1"/>
    <col min="7439" max="7439" width="9.5703125" bestFit="1" customWidth="1"/>
    <col min="7681" max="7681" width="18.85546875" customWidth="1"/>
    <col min="7682" max="7682" width="44.28515625" customWidth="1"/>
    <col min="7691" max="7692" width="9.28515625" bestFit="1" customWidth="1"/>
    <col min="7693" max="7693" width="9.5703125" bestFit="1" customWidth="1"/>
    <col min="7694" max="7694" width="9.28515625" bestFit="1" customWidth="1"/>
    <col min="7695" max="7695" width="9.5703125" bestFit="1" customWidth="1"/>
    <col min="7937" max="7937" width="18.85546875" customWidth="1"/>
    <col min="7938" max="7938" width="44.28515625" customWidth="1"/>
    <col min="7947" max="7948" width="9.28515625" bestFit="1" customWidth="1"/>
    <col min="7949" max="7949" width="9.5703125" bestFit="1" customWidth="1"/>
    <col min="7950" max="7950" width="9.28515625" bestFit="1" customWidth="1"/>
    <col min="7951" max="7951" width="9.5703125" bestFit="1" customWidth="1"/>
    <col min="8193" max="8193" width="18.85546875" customWidth="1"/>
    <col min="8194" max="8194" width="44.28515625" customWidth="1"/>
    <col min="8203" max="8204" width="9.28515625" bestFit="1" customWidth="1"/>
    <col min="8205" max="8205" width="9.5703125" bestFit="1" customWidth="1"/>
    <col min="8206" max="8206" width="9.28515625" bestFit="1" customWidth="1"/>
    <col min="8207" max="8207" width="9.5703125" bestFit="1" customWidth="1"/>
    <col min="8449" max="8449" width="18.85546875" customWidth="1"/>
    <col min="8450" max="8450" width="44.28515625" customWidth="1"/>
    <col min="8459" max="8460" width="9.28515625" bestFit="1" customWidth="1"/>
    <col min="8461" max="8461" width="9.5703125" bestFit="1" customWidth="1"/>
    <col min="8462" max="8462" width="9.28515625" bestFit="1" customWidth="1"/>
    <col min="8463" max="8463" width="9.5703125" bestFit="1" customWidth="1"/>
    <col min="8705" max="8705" width="18.85546875" customWidth="1"/>
    <col min="8706" max="8706" width="44.28515625" customWidth="1"/>
    <col min="8715" max="8716" width="9.28515625" bestFit="1" customWidth="1"/>
    <col min="8717" max="8717" width="9.5703125" bestFit="1" customWidth="1"/>
    <col min="8718" max="8718" width="9.28515625" bestFit="1" customWidth="1"/>
    <col min="8719" max="8719" width="9.5703125" bestFit="1" customWidth="1"/>
    <col min="8961" max="8961" width="18.85546875" customWidth="1"/>
    <col min="8962" max="8962" width="44.28515625" customWidth="1"/>
    <col min="8971" max="8972" width="9.28515625" bestFit="1" customWidth="1"/>
    <col min="8973" max="8973" width="9.5703125" bestFit="1" customWidth="1"/>
    <col min="8974" max="8974" width="9.28515625" bestFit="1" customWidth="1"/>
    <col min="8975" max="8975" width="9.5703125" bestFit="1" customWidth="1"/>
    <col min="9217" max="9217" width="18.85546875" customWidth="1"/>
    <col min="9218" max="9218" width="44.28515625" customWidth="1"/>
    <col min="9227" max="9228" width="9.28515625" bestFit="1" customWidth="1"/>
    <col min="9229" max="9229" width="9.5703125" bestFit="1" customWidth="1"/>
    <col min="9230" max="9230" width="9.28515625" bestFit="1" customWidth="1"/>
    <col min="9231" max="9231" width="9.5703125" bestFit="1" customWidth="1"/>
    <col min="9473" max="9473" width="18.85546875" customWidth="1"/>
    <col min="9474" max="9474" width="44.28515625" customWidth="1"/>
    <col min="9483" max="9484" width="9.28515625" bestFit="1" customWidth="1"/>
    <col min="9485" max="9485" width="9.5703125" bestFit="1" customWidth="1"/>
    <col min="9486" max="9486" width="9.28515625" bestFit="1" customWidth="1"/>
    <col min="9487" max="9487" width="9.5703125" bestFit="1" customWidth="1"/>
    <col min="9729" max="9729" width="18.85546875" customWidth="1"/>
    <col min="9730" max="9730" width="44.28515625" customWidth="1"/>
    <col min="9739" max="9740" width="9.28515625" bestFit="1" customWidth="1"/>
    <col min="9741" max="9741" width="9.5703125" bestFit="1" customWidth="1"/>
    <col min="9742" max="9742" width="9.28515625" bestFit="1" customWidth="1"/>
    <col min="9743" max="9743" width="9.5703125" bestFit="1" customWidth="1"/>
    <col min="9985" max="9985" width="18.85546875" customWidth="1"/>
    <col min="9986" max="9986" width="44.28515625" customWidth="1"/>
    <col min="9995" max="9996" width="9.28515625" bestFit="1" customWidth="1"/>
    <col min="9997" max="9997" width="9.5703125" bestFit="1" customWidth="1"/>
    <col min="9998" max="9998" width="9.28515625" bestFit="1" customWidth="1"/>
    <col min="9999" max="9999" width="9.5703125" bestFit="1" customWidth="1"/>
    <col min="10241" max="10241" width="18.85546875" customWidth="1"/>
    <col min="10242" max="10242" width="44.28515625" customWidth="1"/>
    <col min="10251" max="10252" width="9.28515625" bestFit="1" customWidth="1"/>
    <col min="10253" max="10253" width="9.5703125" bestFit="1" customWidth="1"/>
    <col min="10254" max="10254" width="9.28515625" bestFit="1" customWidth="1"/>
    <col min="10255" max="10255" width="9.5703125" bestFit="1" customWidth="1"/>
    <col min="10497" max="10497" width="18.85546875" customWidth="1"/>
    <col min="10498" max="10498" width="44.28515625" customWidth="1"/>
    <col min="10507" max="10508" width="9.28515625" bestFit="1" customWidth="1"/>
    <col min="10509" max="10509" width="9.5703125" bestFit="1" customWidth="1"/>
    <col min="10510" max="10510" width="9.28515625" bestFit="1" customWidth="1"/>
    <col min="10511" max="10511" width="9.5703125" bestFit="1" customWidth="1"/>
    <col min="10753" max="10753" width="18.85546875" customWidth="1"/>
    <col min="10754" max="10754" width="44.28515625" customWidth="1"/>
    <col min="10763" max="10764" width="9.28515625" bestFit="1" customWidth="1"/>
    <col min="10765" max="10765" width="9.5703125" bestFit="1" customWidth="1"/>
    <col min="10766" max="10766" width="9.28515625" bestFit="1" customWidth="1"/>
    <col min="10767" max="10767" width="9.5703125" bestFit="1" customWidth="1"/>
    <col min="11009" max="11009" width="18.85546875" customWidth="1"/>
    <col min="11010" max="11010" width="44.28515625" customWidth="1"/>
    <col min="11019" max="11020" width="9.28515625" bestFit="1" customWidth="1"/>
    <col min="11021" max="11021" width="9.5703125" bestFit="1" customWidth="1"/>
    <col min="11022" max="11022" width="9.28515625" bestFit="1" customWidth="1"/>
    <col min="11023" max="11023" width="9.5703125" bestFit="1" customWidth="1"/>
    <col min="11265" max="11265" width="18.85546875" customWidth="1"/>
    <col min="11266" max="11266" width="44.28515625" customWidth="1"/>
    <col min="11275" max="11276" width="9.28515625" bestFit="1" customWidth="1"/>
    <col min="11277" max="11277" width="9.5703125" bestFit="1" customWidth="1"/>
    <col min="11278" max="11278" width="9.28515625" bestFit="1" customWidth="1"/>
    <col min="11279" max="11279" width="9.5703125" bestFit="1" customWidth="1"/>
    <col min="11521" max="11521" width="18.85546875" customWidth="1"/>
    <col min="11522" max="11522" width="44.28515625" customWidth="1"/>
    <col min="11531" max="11532" width="9.28515625" bestFit="1" customWidth="1"/>
    <col min="11533" max="11533" width="9.5703125" bestFit="1" customWidth="1"/>
    <col min="11534" max="11534" width="9.28515625" bestFit="1" customWidth="1"/>
    <col min="11535" max="11535" width="9.5703125" bestFit="1" customWidth="1"/>
    <col min="11777" max="11777" width="18.85546875" customWidth="1"/>
    <col min="11778" max="11778" width="44.28515625" customWidth="1"/>
    <col min="11787" max="11788" width="9.28515625" bestFit="1" customWidth="1"/>
    <col min="11789" max="11789" width="9.5703125" bestFit="1" customWidth="1"/>
    <col min="11790" max="11790" width="9.28515625" bestFit="1" customWidth="1"/>
    <col min="11791" max="11791" width="9.5703125" bestFit="1" customWidth="1"/>
    <col min="12033" max="12033" width="18.85546875" customWidth="1"/>
    <col min="12034" max="12034" width="44.28515625" customWidth="1"/>
    <col min="12043" max="12044" width="9.28515625" bestFit="1" customWidth="1"/>
    <col min="12045" max="12045" width="9.5703125" bestFit="1" customWidth="1"/>
    <col min="12046" max="12046" width="9.28515625" bestFit="1" customWidth="1"/>
    <col min="12047" max="12047" width="9.5703125" bestFit="1" customWidth="1"/>
    <col min="12289" max="12289" width="18.85546875" customWidth="1"/>
    <col min="12290" max="12290" width="44.28515625" customWidth="1"/>
    <col min="12299" max="12300" width="9.28515625" bestFit="1" customWidth="1"/>
    <col min="12301" max="12301" width="9.5703125" bestFit="1" customWidth="1"/>
    <col min="12302" max="12302" width="9.28515625" bestFit="1" customWidth="1"/>
    <col min="12303" max="12303" width="9.5703125" bestFit="1" customWidth="1"/>
    <col min="12545" max="12545" width="18.85546875" customWidth="1"/>
    <col min="12546" max="12546" width="44.28515625" customWidth="1"/>
    <col min="12555" max="12556" width="9.28515625" bestFit="1" customWidth="1"/>
    <col min="12557" max="12557" width="9.5703125" bestFit="1" customWidth="1"/>
    <col min="12558" max="12558" width="9.28515625" bestFit="1" customWidth="1"/>
    <col min="12559" max="12559" width="9.5703125" bestFit="1" customWidth="1"/>
    <col min="12801" max="12801" width="18.85546875" customWidth="1"/>
    <col min="12802" max="12802" width="44.28515625" customWidth="1"/>
    <col min="12811" max="12812" width="9.28515625" bestFit="1" customWidth="1"/>
    <col min="12813" max="12813" width="9.5703125" bestFit="1" customWidth="1"/>
    <col min="12814" max="12814" width="9.28515625" bestFit="1" customWidth="1"/>
    <col min="12815" max="12815" width="9.5703125" bestFit="1" customWidth="1"/>
    <col min="13057" max="13057" width="18.85546875" customWidth="1"/>
    <col min="13058" max="13058" width="44.28515625" customWidth="1"/>
    <col min="13067" max="13068" width="9.28515625" bestFit="1" customWidth="1"/>
    <col min="13069" max="13069" width="9.5703125" bestFit="1" customWidth="1"/>
    <col min="13070" max="13070" width="9.28515625" bestFit="1" customWidth="1"/>
    <col min="13071" max="13071" width="9.5703125" bestFit="1" customWidth="1"/>
    <col min="13313" max="13313" width="18.85546875" customWidth="1"/>
    <col min="13314" max="13314" width="44.28515625" customWidth="1"/>
    <col min="13323" max="13324" width="9.28515625" bestFit="1" customWidth="1"/>
    <col min="13325" max="13325" width="9.5703125" bestFit="1" customWidth="1"/>
    <col min="13326" max="13326" width="9.28515625" bestFit="1" customWidth="1"/>
    <col min="13327" max="13327" width="9.5703125" bestFit="1" customWidth="1"/>
    <col min="13569" max="13569" width="18.85546875" customWidth="1"/>
    <col min="13570" max="13570" width="44.28515625" customWidth="1"/>
    <col min="13579" max="13580" width="9.28515625" bestFit="1" customWidth="1"/>
    <col min="13581" max="13581" width="9.5703125" bestFit="1" customWidth="1"/>
    <col min="13582" max="13582" width="9.28515625" bestFit="1" customWidth="1"/>
    <col min="13583" max="13583" width="9.5703125" bestFit="1" customWidth="1"/>
    <col min="13825" max="13825" width="18.85546875" customWidth="1"/>
    <col min="13826" max="13826" width="44.28515625" customWidth="1"/>
    <col min="13835" max="13836" width="9.28515625" bestFit="1" customWidth="1"/>
    <col min="13837" max="13837" width="9.5703125" bestFit="1" customWidth="1"/>
    <col min="13838" max="13838" width="9.28515625" bestFit="1" customWidth="1"/>
    <col min="13839" max="13839" width="9.5703125" bestFit="1" customWidth="1"/>
    <col min="14081" max="14081" width="18.85546875" customWidth="1"/>
    <col min="14082" max="14082" width="44.28515625" customWidth="1"/>
    <col min="14091" max="14092" width="9.28515625" bestFit="1" customWidth="1"/>
    <col min="14093" max="14093" width="9.5703125" bestFit="1" customWidth="1"/>
    <col min="14094" max="14094" width="9.28515625" bestFit="1" customWidth="1"/>
    <col min="14095" max="14095" width="9.5703125" bestFit="1" customWidth="1"/>
    <col min="14337" max="14337" width="18.85546875" customWidth="1"/>
    <col min="14338" max="14338" width="44.28515625" customWidth="1"/>
    <col min="14347" max="14348" width="9.28515625" bestFit="1" customWidth="1"/>
    <col min="14349" max="14349" width="9.5703125" bestFit="1" customWidth="1"/>
    <col min="14350" max="14350" width="9.28515625" bestFit="1" customWidth="1"/>
    <col min="14351" max="14351" width="9.5703125" bestFit="1" customWidth="1"/>
    <col min="14593" max="14593" width="18.85546875" customWidth="1"/>
    <col min="14594" max="14594" width="44.28515625" customWidth="1"/>
    <col min="14603" max="14604" width="9.28515625" bestFit="1" customWidth="1"/>
    <col min="14605" max="14605" width="9.5703125" bestFit="1" customWidth="1"/>
    <col min="14606" max="14606" width="9.28515625" bestFit="1" customWidth="1"/>
    <col min="14607" max="14607" width="9.5703125" bestFit="1" customWidth="1"/>
    <col min="14849" max="14849" width="18.85546875" customWidth="1"/>
    <col min="14850" max="14850" width="44.28515625" customWidth="1"/>
    <col min="14859" max="14860" width="9.28515625" bestFit="1" customWidth="1"/>
    <col min="14861" max="14861" width="9.5703125" bestFit="1" customWidth="1"/>
    <col min="14862" max="14862" width="9.28515625" bestFit="1" customWidth="1"/>
    <col min="14863" max="14863" width="9.5703125" bestFit="1" customWidth="1"/>
    <col min="15105" max="15105" width="18.85546875" customWidth="1"/>
    <col min="15106" max="15106" width="44.28515625" customWidth="1"/>
    <col min="15115" max="15116" width="9.28515625" bestFit="1" customWidth="1"/>
    <col min="15117" max="15117" width="9.5703125" bestFit="1" customWidth="1"/>
    <col min="15118" max="15118" width="9.28515625" bestFit="1" customWidth="1"/>
    <col min="15119" max="15119" width="9.5703125" bestFit="1" customWidth="1"/>
    <col min="15361" max="15361" width="18.85546875" customWidth="1"/>
    <col min="15362" max="15362" width="44.28515625" customWidth="1"/>
    <col min="15371" max="15372" width="9.28515625" bestFit="1" customWidth="1"/>
    <col min="15373" max="15373" width="9.5703125" bestFit="1" customWidth="1"/>
    <col min="15374" max="15374" width="9.28515625" bestFit="1" customWidth="1"/>
    <col min="15375" max="15375" width="9.5703125" bestFit="1" customWidth="1"/>
    <col min="15617" max="15617" width="18.85546875" customWidth="1"/>
    <col min="15618" max="15618" width="44.28515625" customWidth="1"/>
    <col min="15627" max="15628" width="9.28515625" bestFit="1" customWidth="1"/>
    <col min="15629" max="15629" width="9.5703125" bestFit="1" customWidth="1"/>
    <col min="15630" max="15630" width="9.28515625" bestFit="1" customWidth="1"/>
    <col min="15631" max="15631" width="9.5703125" bestFit="1" customWidth="1"/>
    <col min="15873" max="15873" width="18.85546875" customWidth="1"/>
    <col min="15874" max="15874" width="44.28515625" customWidth="1"/>
    <col min="15883" max="15884" width="9.28515625" bestFit="1" customWidth="1"/>
    <col min="15885" max="15885" width="9.5703125" bestFit="1" customWidth="1"/>
    <col min="15886" max="15886" width="9.28515625" bestFit="1" customWidth="1"/>
    <col min="15887" max="15887" width="9.5703125" bestFit="1" customWidth="1"/>
    <col min="16129" max="16129" width="18.85546875" customWidth="1"/>
    <col min="16130" max="16130" width="44.28515625" customWidth="1"/>
    <col min="16139" max="16140" width="9.28515625" bestFit="1" customWidth="1"/>
    <col min="16141" max="16141" width="9.5703125" bestFit="1" customWidth="1"/>
    <col min="16142" max="16142" width="9.28515625" bestFit="1" customWidth="1"/>
    <col min="16143" max="16143" width="9.5703125" bestFit="1" customWidth="1"/>
  </cols>
  <sheetData>
    <row r="1" spans="1:15" x14ac:dyDescent="0.25">
      <c r="A1" s="1"/>
      <c r="B1" s="2"/>
      <c r="C1" s="2"/>
      <c r="D1" s="2"/>
      <c r="E1" s="2"/>
      <c r="F1" s="2"/>
      <c r="G1" s="2"/>
      <c r="H1" s="2"/>
      <c r="I1" s="2"/>
      <c r="J1" s="2"/>
      <c r="K1" s="2"/>
      <c r="L1" s="2"/>
      <c r="M1" s="2"/>
      <c r="N1" s="3"/>
      <c r="O1" s="4"/>
    </row>
    <row r="2" spans="1:15" ht="12.75" customHeight="1" x14ac:dyDescent="0.25">
      <c r="A2" s="5" t="s">
        <v>0</v>
      </c>
      <c r="B2" s="89" t="s">
        <v>65</v>
      </c>
      <c r="C2" s="89"/>
      <c r="D2" s="89"/>
      <c r="E2" s="89"/>
      <c r="F2" s="89"/>
      <c r="G2" s="89"/>
      <c r="H2" s="89"/>
      <c r="I2" s="89"/>
      <c r="J2" s="89"/>
      <c r="K2" s="89"/>
      <c r="L2" s="89"/>
      <c r="M2" s="89"/>
      <c r="N2" s="89"/>
      <c r="O2" s="89"/>
    </row>
    <row r="3" spans="1:15" ht="12.75" customHeight="1" x14ac:dyDescent="0.25">
      <c r="A3" s="6" t="s">
        <v>1</v>
      </c>
      <c r="B3" s="90" t="s">
        <v>66</v>
      </c>
      <c r="C3" s="90"/>
      <c r="D3" s="90"/>
      <c r="E3" s="90"/>
      <c r="F3" s="90"/>
      <c r="G3" s="90"/>
      <c r="H3" s="90"/>
      <c r="I3" s="90"/>
      <c r="J3" s="90"/>
      <c r="K3" s="90"/>
      <c r="L3" s="90"/>
      <c r="M3" s="90"/>
      <c r="N3" s="90"/>
      <c r="O3" s="90"/>
    </row>
    <row r="4" spans="1:15" x14ac:dyDescent="0.25">
      <c r="A4" s="6" t="s">
        <v>2</v>
      </c>
      <c r="B4" s="85" t="s">
        <v>3</v>
      </c>
      <c r="C4" s="85"/>
      <c r="D4" s="85"/>
      <c r="E4" s="85"/>
      <c r="F4" s="85"/>
      <c r="G4" s="85"/>
      <c r="H4" s="85"/>
      <c r="I4" s="85"/>
      <c r="J4" s="85"/>
      <c r="K4" s="85"/>
      <c r="L4" s="85"/>
      <c r="M4" s="85"/>
      <c r="N4" s="85"/>
      <c r="O4" s="85"/>
    </row>
    <row r="5" spans="1:15" x14ac:dyDescent="0.25">
      <c r="A5" s="7"/>
      <c r="B5" s="8"/>
      <c r="C5" s="8"/>
      <c r="D5" s="9"/>
      <c r="E5" s="8"/>
      <c r="F5" s="8"/>
      <c r="G5" s="8"/>
      <c r="H5" s="8"/>
      <c r="I5" s="8"/>
      <c r="J5" s="8"/>
      <c r="K5" s="10"/>
      <c r="L5" s="11" t="s">
        <v>4</v>
      </c>
      <c r="M5" s="91">
        <f>O37</f>
        <v>0</v>
      </c>
      <c r="N5" s="91"/>
      <c r="O5" s="12" t="s">
        <v>5</v>
      </c>
    </row>
    <row r="6" spans="1:15" ht="26.25" customHeight="1" x14ac:dyDescent="0.25">
      <c r="A6" s="7"/>
      <c r="B6" s="8"/>
      <c r="C6" s="8"/>
      <c r="D6" s="9"/>
      <c r="E6" s="8"/>
      <c r="F6" s="8"/>
      <c r="G6" s="8"/>
      <c r="H6" s="8"/>
      <c r="I6" s="8"/>
      <c r="J6" s="8"/>
      <c r="K6" s="11"/>
      <c r="L6" s="13"/>
      <c r="M6" s="14"/>
      <c r="N6" s="13"/>
      <c r="O6" s="12"/>
    </row>
    <row r="7" spans="1:15" x14ac:dyDescent="0.25">
      <c r="A7" s="15" t="s">
        <v>6</v>
      </c>
      <c r="B7" s="16"/>
      <c r="C7" s="16"/>
      <c r="D7" s="16"/>
      <c r="E7" s="16"/>
      <c r="F7" s="16"/>
      <c r="G7" s="16"/>
      <c r="H7" s="16"/>
      <c r="I7" s="16"/>
      <c r="J7" s="16"/>
      <c r="K7" s="16"/>
      <c r="L7" s="16"/>
      <c r="M7" s="16"/>
      <c r="N7" s="17" t="s">
        <v>67</v>
      </c>
      <c r="O7" s="10"/>
    </row>
    <row r="8" spans="1:15" ht="12.75" customHeight="1" x14ac:dyDescent="0.25">
      <c r="A8" s="92" t="s">
        <v>7</v>
      </c>
      <c r="B8" s="93" t="s">
        <v>8</v>
      </c>
      <c r="C8" s="94" t="s">
        <v>9</v>
      </c>
      <c r="D8" s="94" t="s">
        <v>10</v>
      </c>
      <c r="E8" s="95" t="s">
        <v>11</v>
      </c>
      <c r="F8" s="95"/>
      <c r="G8" s="95"/>
      <c r="H8" s="95"/>
      <c r="I8" s="95"/>
      <c r="J8" s="95"/>
      <c r="K8" s="95" t="s">
        <v>12</v>
      </c>
      <c r="L8" s="95"/>
      <c r="M8" s="95"/>
      <c r="N8" s="95"/>
      <c r="O8" s="95"/>
    </row>
    <row r="9" spans="1:15" ht="60.75" x14ac:dyDescent="0.25">
      <c r="A9" s="92"/>
      <c r="B9" s="93"/>
      <c r="C9" s="94"/>
      <c r="D9" s="94"/>
      <c r="E9" s="86" t="s">
        <v>13</v>
      </c>
      <c r="F9" s="86" t="s">
        <v>14</v>
      </c>
      <c r="G9" s="86" t="s">
        <v>15</v>
      </c>
      <c r="H9" s="86" t="s">
        <v>16</v>
      </c>
      <c r="I9" s="86" t="s">
        <v>17</v>
      </c>
      <c r="J9" s="86" t="s">
        <v>18</v>
      </c>
      <c r="K9" s="86" t="s">
        <v>19</v>
      </c>
      <c r="L9" s="86" t="s">
        <v>15</v>
      </c>
      <c r="M9" s="86" t="s">
        <v>16</v>
      </c>
      <c r="N9" s="86" t="s">
        <v>17</v>
      </c>
      <c r="O9" s="86" t="s">
        <v>20</v>
      </c>
    </row>
    <row r="10" spans="1:15" ht="30" customHeight="1" x14ac:dyDescent="0.25">
      <c r="A10" s="18" t="s">
        <v>21</v>
      </c>
      <c r="B10" s="19">
        <v>2</v>
      </c>
      <c r="C10" s="19">
        <v>3</v>
      </c>
      <c r="D10" s="19">
        <v>4</v>
      </c>
      <c r="E10" s="19">
        <v>5</v>
      </c>
      <c r="F10" s="19">
        <v>6</v>
      </c>
      <c r="G10" s="19">
        <v>7</v>
      </c>
      <c r="H10" s="19">
        <v>8</v>
      </c>
      <c r="I10" s="19">
        <v>9</v>
      </c>
      <c r="J10" s="19">
        <v>10</v>
      </c>
      <c r="K10" s="19">
        <v>11</v>
      </c>
      <c r="L10" s="19">
        <v>12</v>
      </c>
      <c r="M10" s="19">
        <v>13</v>
      </c>
      <c r="N10" s="19">
        <v>14</v>
      </c>
      <c r="O10" s="19">
        <v>15</v>
      </c>
    </row>
    <row r="11" spans="1:15" x14ac:dyDescent="0.25">
      <c r="A11" s="20">
        <v>1</v>
      </c>
      <c r="B11" s="21" t="s">
        <v>22</v>
      </c>
      <c r="C11" s="22" t="s">
        <v>23</v>
      </c>
      <c r="D11" s="20"/>
      <c r="E11" s="20"/>
      <c r="F11" s="20"/>
      <c r="G11" s="20"/>
      <c r="H11" s="20"/>
      <c r="I11" s="20"/>
      <c r="J11" s="20"/>
      <c r="K11" s="20"/>
      <c r="L11" s="20"/>
      <c r="M11" s="20"/>
      <c r="N11" s="20"/>
      <c r="O11" s="20"/>
    </row>
    <row r="12" spans="1:15" ht="27.75" customHeight="1" x14ac:dyDescent="0.25">
      <c r="A12" s="23" t="s">
        <v>24</v>
      </c>
      <c r="B12" s="24" t="s">
        <v>53</v>
      </c>
      <c r="C12" s="82" t="s">
        <v>54</v>
      </c>
      <c r="D12" s="73">
        <v>100</v>
      </c>
      <c r="E12" s="74"/>
      <c r="F12" s="74"/>
      <c r="G12" s="74"/>
      <c r="H12" s="74"/>
      <c r="I12" s="74"/>
      <c r="J12" s="74"/>
      <c r="K12" s="74"/>
      <c r="L12" s="74"/>
      <c r="M12" s="74"/>
      <c r="N12" s="74"/>
      <c r="O12" s="74"/>
    </row>
    <row r="13" spans="1:15" ht="30.75" customHeight="1" x14ac:dyDescent="0.25">
      <c r="A13" s="23" t="s">
        <v>25</v>
      </c>
      <c r="B13" s="24" t="s">
        <v>26</v>
      </c>
      <c r="C13" s="82" t="s">
        <v>54</v>
      </c>
      <c r="D13" s="73">
        <v>2</v>
      </c>
      <c r="E13" s="74"/>
      <c r="F13" s="74"/>
      <c r="G13" s="74"/>
      <c r="H13" s="74"/>
      <c r="I13" s="74"/>
      <c r="J13" s="74"/>
      <c r="K13" s="74"/>
      <c r="L13" s="74"/>
      <c r="M13" s="74"/>
      <c r="N13" s="74"/>
      <c r="O13" s="74"/>
    </row>
    <row r="14" spans="1:15" ht="24" customHeight="1" x14ac:dyDescent="0.25">
      <c r="A14" s="23" t="s">
        <v>28</v>
      </c>
      <c r="B14" s="25" t="s">
        <v>55</v>
      </c>
      <c r="C14" s="75" t="s">
        <v>47</v>
      </c>
      <c r="D14" s="76">
        <v>50</v>
      </c>
      <c r="E14" s="77"/>
      <c r="F14" s="74"/>
      <c r="G14" s="77"/>
      <c r="H14" s="77"/>
      <c r="I14" s="77"/>
      <c r="J14" s="77"/>
      <c r="K14" s="77"/>
      <c r="L14" s="77"/>
      <c r="M14" s="77"/>
      <c r="N14" s="77"/>
      <c r="O14" s="77"/>
    </row>
    <row r="15" spans="1:15" ht="21.75" customHeight="1" x14ac:dyDescent="0.25">
      <c r="A15" s="26">
        <v>2</v>
      </c>
      <c r="B15" s="27" t="s">
        <v>29</v>
      </c>
      <c r="C15" s="83" t="s">
        <v>23</v>
      </c>
      <c r="D15" s="20"/>
      <c r="E15" s="20"/>
      <c r="F15" s="20"/>
      <c r="G15" s="20"/>
      <c r="H15" s="20"/>
      <c r="I15" s="20"/>
      <c r="J15" s="20"/>
      <c r="K15" s="20"/>
      <c r="L15" s="20"/>
      <c r="M15" s="20"/>
      <c r="N15" s="20"/>
      <c r="O15" s="20"/>
    </row>
    <row r="16" spans="1:15" x14ac:dyDescent="0.25">
      <c r="A16" s="23" t="s">
        <v>30</v>
      </c>
      <c r="B16" s="24" t="s">
        <v>57</v>
      </c>
      <c r="C16" s="82" t="s">
        <v>58</v>
      </c>
      <c r="D16" s="73">
        <v>237</v>
      </c>
      <c r="E16" s="74"/>
      <c r="F16" s="74"/>
      <c r="G16" s="74"/>
      <c r="H16" s="74"/>
      <c r="I16" s="74"/>
      <c r="J16" s="74"/>
      <c r="K16" s="74"/>
      <c r="L16" s="74"/>
      <c r="M16" s="74"/>
      <c r="N16" s="74"/>
      <c r="O16" s="74"/>
    </row>
    <row r="17" spans="1:15" ht="22.5" x14ac:dyDescent="0.25">
      <c r="A17" s="23" t="s">
        <v>31</v>
      </c>
      <c r="B17" s="24" t="s">
        <v>59</v>
      </c>
      <c r="C17" s="82" t="s">
        <v>58</v>
      </c>
      <c r="D17" s="73">
        <v>205</v>
      </c>
      <c r="E17" s="74"/>
      <c r="F17" s="74"/>
      <c r="G17" s="74"/>
      <c r="H17" s="74"/>
      <c r="I17" s="74"/>
      <c r="J17" s="74"/>
      <c r="K17" s="74"/>
      <c r="L17" s="74"/>
      <c r="M17" s="74"/>
      <c r="N17" s="74"/>
      <c r="O17" s="74"/>
    </row>
    <row r="18" spans="1:15" ht="22.5" x14ac:dyDescent="0.25">
      <c r="A18" s="23" t="s">
        <v>32</v>
      </c>
      <c r="B18" s="24" t="s">
        <v>60</v>
      </c>
      <c r="C18" s="82" t="s">
        <v>54</v>
      </c>
      <c r="D18" s="73">
        <v>205</v>
      </c>
      <c r="E18" s="74"/>
      <c r="F18" s="74"/>
      <c r="G18" s="74"/>
      <c r="H18" s="74"/>
      <c r="I18" s="74"/>
      <c r="J18" s="74"/>
      <c r="K18" s="74"/>
      <c r="L18" s="74"/>
      <c r="M18" s="74"/>
      <c r="N18" s="74"/>
      <c r="O18" s="74"/>
    </row>
    <row r="19" spans="1:15" ht="22.5" x14ac:dyDescent="0.25">
      <c r="A19" s="23" t="s">
        <v>33</v>
      </c>
      <c r="B19" s="24" t="s">
        <v>56</v>
      </c>
      <c r="C19" s="82" t="s">
        <v>27</v>
      </c>
      <c r="D19" s="73">
        <v>2.2000000000000002</v>
      </c>
      <c r="E19" s="74"/>
      <c r="F19" s="74"/>
      <c r="G19" s="74"/>
      <c r="H19" s="74"/>
      <c r="I19" s="74"/>
      <c r="J19" s="74"/>
      <c r="K19" s="74"/>
      <c r="L19" s="74"/>
      <c r="M19" s="74"/>
      <c r="N19" s="74"/>
      <c r="O19" s="74"/>
    </row>
    <row r="20" spans="1:15" x14ac:dyDescent="0.25">
      <c r="A20" s="23" t="s">
        <v>34</v>
      </c>
      <c r="B20" s="24" t="s">
        <v>68</v>
      </c>
      <c r="C20" s="82" t="s">
        <v>58</v>
      </c>
      <c r="D20" s="73">
        <v>205</v>
      </c>
      <c r="E20" s="74"/>
      <c r="F20" s="74"/>
      <c r="G20" s="74"/>
      <c r="H20" s="74"/>
      <c r="I20" s="74"/>
      <c r="J20" s="74"/>
      <c r="K20" s="74"/>
      <c r="L20" s="74"/>
      <c r="M20" s="74"/>
      <c r="N20" s="74"/>
      <c r="O20" s="74"/>
    </row>
    <row r="21" spans="1:15" x14ac:dyDescent="0.25">
      <c r="A21" s="23" t="s">
        <v>35</v>
      </c>
      <c r="B21" s="24" t="s">
        <v>61</v>
      </c>
      <c r="C21" s="82" t="s">
        <v>58</v>
      </c>
      <c r="D21" s="73">
        <v>205</v>
      </c>
      <c r="E21" s="74"/>
      <c r="F21" s="74"/>
      <c r="G21" s="74"/>
      <c r="H21" s="74"/>
      <c r="I21" s="74"/>
      <c r="J21" s="74"/>
      <c r="K21" s="74"/>
      <c r="L21" s="74"/>
      <c r="M21" s="74"/>
      <c r="N21" s="74"/>
      <c r="O21" s="74"/>
    </row>
    <row r="22" spans="1:15" x14ac:dyDescent="0.25">
      <c r="A22" s="23" t="s">
        <v>63</v>
      </c>
      <c r="B22" s="24" t="s">
        <v>49</v>
      </c>
      <c r="C22" s="82" t="s">
        <v>50</v>
      </c>
      <c r="D22" s="73">
        <v>3</v>
      </c>
      <c r="E22" s="74"/>
      <c r="F22" s="74"/>
      <c r="G22" s="74"/>
      <c r="H22" s="74"/>
      <c r="I22" s="74"/>
      <c r="J22" s="74"/>
      <c r="K22" s="74"/>
      <c r="L22" s="74"/>
      <c r="M22" s="74"/>
      <c r="N22" s="74"/>
      <c r="O22" s="74"/>
    </row>
    <row r="23" spans="1:15" ht="24.75" customHeight="1" x14ac:dyDescent="0.25">
      <c r="A23" s="23" t="s">
        <v>64</v>
      </c>
      <c r="B23" s="25" t="s">
        <v>62</v>
      </c>
      <c r="C23" s="75" t="s">
        <v>58</v>
      </c>
      <c r="D23" s="76">
        <v>32</v>
      </c>
      <c r="E23" s="77"/>
      <c r="F23" s="74"/>
      <c r="G23" s="77"/>
      <c r="H23" s="77"/>
      <c r="I23" s="77"/>
      <c r="J23" s="77"/>
      <c r="K23" s="77"/>
      <c r="L23" s="77"/>
      <c r="M23" s="77"/>
      <c r="N23" s="77"/>
      <c r="O23" s="77"/>
    </row>
    <row r="24" spans="1:15" ht="28.5" customHeight="1" x14ac:dyDescent="0.25">
      <c r="A24" s="26">
        <v>3</v>
      </c>
      <c r="B24" s="27" t="s">
        <v>52</v>
      </c>
      <c r="C24" s="83" t="s">
        <v>23</v>
      </c>
      <c r="D24" s="20"/>
      <c r="E24" s="20"/>
      <c r="F24" s="20"/>
      <c r="G24" s="20"/>
      <c r="H24" s="20"/>
      <c r="I24" s="20"/>
      <c r="J24" s="20"/>
      <c r="K24" s="20"/>
      <c r="L24" s="20"/>
      <c r="M24" s="20"/>
      <c r="N24" s="20"/>
      <c r="O24" s="20"/>
    </row>
    <row r="25" spans="1:15" ht="21.75" customHeight="1" x14ac:dyDescent="0.25">
      <c r="A25" s="23" t="s">
        <v>51</v>
      </c>
      <c r="B25" s="25" t="s">
        <v>48</v>
      </c>
      <c r="C25" s="75" t="s">
        <v>46</v>
      </c>
      <c r="D25" s="76">
        <v>190</v>
      </c>
      <c r="E25" s="77"/>
      <c r="F25" s="74"/>
      <c r="G25" s="77"/>
      <c r="H25" s="81"/>
      <c r="I25" s="78"/>
      <c r="J25" s="79"/>
      <c r="K25" s="80"/>
      <c r="L25" s="79"/>
      <c r="M25" s="79"/>
      <c r="N25" s="79"/>
      <c r="O25" s="79"/>
    </row>
    <row r="26" spans="1:15" x14ac:dyDescent="0.25">
      <c r="A26" s="28"/>
      <c r="B26" s="29" t="s">
        <v>36</v>
      </c>
      <c r="C26" s="30"/>
      <c r="D26" s="30"/>
      <c r="E26" s="31"/>
      <c r="F26" s="31"/>
      <c r="G26" s="32"/>
      <c r="H26" s="32"/>
      <c r="I26" s="32"/>
      <c r="J26" s="31"/>
      <c r="K26" s="33">
        <f>SUM(K11:K21)</f>
        <v>0</v>
      </c>
      <c r="L26" s="33">
        <f>SUM(L11:L21)</f>
        <v>0</v>
      </c>
      <c r="M26" s="33">
        <f>SUM(M11:M21)</f>
        <v>0</v>
      </c>
      <c r="N26" s="33">
        <f>SUM(N11:N21)</f>
        <v>0</v>
      </c>
      <c r="O26" s="33">
        <f>SUM(O11:O25)</f>
        <v>0</v>
      </c>
    </row>
    <row r="27" spans="1:15" x14ac:dyDescent="0.25">
      <c r="A27" s="34"/>
      <c r="B27" s="35"/>
      <c r="C27" s="35"/>
      <c r="D27" s="35"/>
      <c r="E27" s="35"/>
      <c r="F27" s="35"/>
      <c r="G27" s="35"/>
      <c r="H27" s="35"/>
      <c r="I27" s="35"/>
      <c r="J27" s="35"/>
      <c r="K27" s="36"/>
      <c r="L27" s="36"/>
      <c r="M27" s="36"/>
      <c r="N27" s="37"/>
      <c r="O27" s="37"/>
    </row>
    <row r="28" spans="1:15" ht="15.75" x14ac:dyDescent="0.25">
      <c r="A28" s="38"/>
      <c r="B28" s="39"/>
      <c r="C28" s="40"/>
      <c r="D28" s="41"/>
      <c r="E28" s="42"/>
      <c r="F28" s="42"/>
      <c r="G28" s="43"/>
      <c r="H28" s="42"/>
      <c r="I28" s="42"/>
      <c r="J28" s="44" t="s">
        <v>37</v>
      </c>
      <c r="K28" s="45">
        <f>K26</f>
        <v>0</v>
      </c>
      <c r="L28" s="45">
        <f>L26</f>
        <v>0</v>
      </c>
      <c r="M28" s="45">
        <f>M26</f>
        <v>0</v>
      </c>
      <c r="N28" s="45">
        <f>N26</f>
        <v>0</v>
      </c>
      <c r="O28" s="45">
        <f>O26</f>
        <v>0</v>
      </c>
    </row>
    <row r="29" spans="1:15" ht="15.75" x14ac:dyDescent="0.25">
      <c r="A29" s="38"/>
      <c r="B29" s="46"/>
      <c r="C29" s="47"/>
      <c r="D29" s="48"/>
      <c r="E29" s="49"/>
      <c r="F29" s="49"/>
      <c r="G29" s="49"/>
      <c r="H29" s="49"/>
      <c r="I29" s="49"/>
      <c r="J29" s="50" t="s">
        <v>38</v>
      </c>
      <c r="K29" s="51"/>
      <c r="L29" s="51"/>
      <c r="M29" s="52">
        <f>ROUND(M28*0.03,2)</f>
        <v>0</v>
      </c>
      <c r="N29" s="52"/>
      <c r="O29" s="52">
        <f>M29</f>
        <v>0</v>
      </c>
    </row>
    <row r="30" spans="1:15" ht="15.75" x14ac:dyDescent="0.25">
      <c r="A30" s="53"/>
      <c r="B30" s="46"/>
      <c r="C30" s="47"/>
      <c r="D30" s="48"/>
      <c r="E30" s="49"/>
      <c r="F30" s="49"/>
      <c r="G30" s="49"/>
      <c r="H30" s="49"/>
      <c r="I30" s="49"/>
      <c r="J30" s="54" t="s">
        <v>39</v>
      </c>
      <c r="K30" s="51"/>
      <c r="L30" s="55">
        <f>L28</f>
        <v>0</v>
      </c>
      <c r="M30" s="55">
        <f>M28+M29</f>
        <v>0</v>
      </c>
      <c r="N30" s="55">
        <f>N28</f>
        <v>0</v>
      </c>
      <c r="O30" s="56">
        <f>SUM(O28:O29)</f>
        <v>0</v>
      </c>
    </row>
    <row r="31" spans="1:15" ht="13.5" customHeight="1" x14ac:dyDescent="0.25">
      <c r="A31" s="57"/>
      <c r="B31" s="58"/>
      <c r="C31" s="58"/>
      <c r="D31" s="58"/>
      <c r="E31" s="58"/>
      <c r="F31" s="58"/>
      <c r="G31" s="58"/>
      <c r="H31" s="58"/>
      <c r="I31" s="58"/>
      <c r="J31" s="50" t="s">
        <v>40</v>
      </c>
      <c r="K31" s="59"/>
      <c r="L31" s="59"/>
      <c r="M31" s="59"/>
      <c r="N31" s="59"/>
      <c r="O31" s="59">
        <f>ROUND(O30*0.02,2)</f>
        <v>0</v>
      </c>
    </row>
    <row r="32" spans="1:15" ht="15.75" x14ac:dyDescent="0.25">
      <c r="A32" s="34"/>
      <c r="B32" s="96" t="s">
        <v>41</v>
      </c>
      <c r="C32" s="96"/>
      <c r="D32" s="96"/>
      <c r="E32" s="96"/>
      <c r="F32" s="96"/>
      <c r="G32" s="96"/>
      <c r="H32" s="96"/>
      <c r="I32" s="96"/>
      <c r="J32" s="96"/>
      <c r="K32" s="59"/>
      <c r="L32" s="59"/>
      <c r="M32" s="59"/>
      <c r="N32" s="59"/>
      <c r="O32" s="60">
        <f>ROUND(O31*10%,2)</f>
        <v>0</v>
      </c>
    </row>
    <row r="33" spans="1:15" ht="15.75" x14ac:dyDescent="0.25">
      <c r="A33" s="61"/>
      <c r="B33" s="96" t="s">
        <v>42</v>
      </c>
      <c r="C33" s="96"/>
      <c r="D33" s="96"/>
      <c r="E33" s="96"/>
      <c r="F33" s="96"/>
      <c r="G33" s="96"/>
      <c r="H33" s="96"/>
      <c r="I33" s="96"/>
      <c r="J33" s="96"/>
      <c r="K33" s="62"/>
      <c r="L33" s="62"/>
      <c r="M33" s="62"/>
      <c r="N33" s="62"/>
      <c r="O33" s="62">
        <f>ROUND(O30*0.05,2)</f>
        <v>0</v>
      </c>
    </row>
    <row r="34" spans="1:15" ht="12.75" customHeight="1" x14ac:dyDescent="0.25">
      <c r="A34" s="61"/>
      <c r="B34" s="96" t="s">
        <v>43</v>
      </c>
      <c r="C34" s="96"/>
      <c r="D34" s="96"/>
      <c r="E34" s="96"/>
      <c r="F34" s="96"/>
      <c r="G34" s="96"/>
      <c r="H34" s="96"/>
      <c r="I34" s="96"/>
      <c r="J34" s="96"/>
      <c r="K34" s="62"/>
      <c r="L34" s="62"/>
      <c r="M34" s="62"/>
      <c r="N34" s="62"/>
      <c r="O34" s="62">
        <f>ROUND(L30*0.2359,2)</f>
        <v>0</v>
      </c>
    </row>
    <row r="35" spans="1:15" ht="15.75" x14ac:dyDescent="0.25">
      <c r="A35" s="61"/>
      <c r="B35" s="88" t="s">
        <v>44</v>
      </c>
      <c r="C35" s="88"/>
      <c r="D35" s="88"/>
      <c r="E35" s="88"/>
      <c r="F35" s="88"/>
      <c r="G35" s="88"/>
      <c r="H35" s="88"/>
      <c r="I35" s="88"/>
      <c r="J35" s="88"/>
      <c r="K35" s="63"/>
      <c r="L35" s="63"/>
      <c r="M35" s="63"/>
      <c r="N35" s="64"/>
      <c r="O35" s="65">
        <f>O30+O31+O33+O34</f>
        <v>0</v>
      </c>
    </row>
    <row r="36" spans="1:15" ht="12.75" customHeight="1" x14ac:dyDescent="0.25">
      <c r="A36" s="66"/>
      <c r="B36" s="96" t="s">
        <v>45</v>
      </c>
      <c r="C36" s="96"/>
      <c r="D36" s="96"/>
      <c r="E36" s="96"/>
      <c r="F36" s="96"/>
      <c r="G36" s="96"/>
      <c r="H36" s="96"/>
      <c r="I36" s="96"/>
      <c r="J36" s="96"/>
      <c r="K36" s="63"/>
      <c r="L36" s="63"/>
      <c r="M36" s="63"/>
      <c r="N36" s="64"/>
      <c r="O36" s="67">
        <f>ROUND(O35*21%,2)</f>
        <v>0</v>
      </c>
    </row>
    <row r="37" spans="1:15" ht="15.75" x14ac:dyDescent="0.25">
      <c r="A37" s="66"/>
      <c r="B37" s="87"/>
      <c r="C37" s="87"/>
      <c r="D37" s="68"/>
      <c r="E37" s="87"/>
      <c r="F37" s="87"/>
      <c r="G37" s="87"/>
      <c r="H37" s="88" t="s">
        <v>39</v>
      </c>
      <c r="I37" s="88"/>
      <c r="J37" s="88"/>
      <c r="K37" s="69"/>
      <c r="L37" s="69"/>
      <c r="M37" s="63"/>
      <c r="N37" s="64"/>
      <c r="O37" s="65">
        <f>O35+O36</f>
        <v>0</v>
      </c>
    </row>
    <row r="38" spans="1:15" x14ac:dyDescent="0.25">
      <c r="A38" s="70"/>
      <c r="B38" s="71"/>
      <c r="C38" s="72"/>
      <c r="D38" s="72"/>
      <c r="E38" s="72"/>
      <c r="F38" s="61"/>
      <c r="G38" s="61"/>
      <c r="H38" s="61"/>
      <c r="I38" s="61"/>
      <c r="J38" s="61"/>
      <c r="K38" s="61"/>
      <c r="L38" s="61"/>
      <c r="M38" s="61"/>
      <c r="N38" s="61"/>
      <c r="O38" s="61"/>
    </row>
    <row r="39" spans="1:15" x14ac:dyDescent="0.25">
      <c r="A39" s="70"/>
      <c r="B39" s="71"/>
      <c r="C39" s="72"/>
      <c r="D39" s="72"/>
      <c r="E39" s="72"/>
      <c r="F39" s="61"/>
      <c r="G39" s="61"/>
      <c r="H39" s="61"/>
      <c r="I39" s="61"/>
      <c r="J39" s="61"/>
      <c r="K39" s="61"/>
      <c r="L39" s="61"/>
      <c r="M39" s="61"/>
      <c r="N39" s="61"/>
      <c r="O39" s="61"/>
    </row>
    <row r="41" spans="1:15" x14ac:dyDescent="0.25">
      <c r="O41" s="84"/>
    </row>
    <row r="42" spans="1:15" x14ac:dyDescent="0.25">
      <c r="O42" s="84"/>
    </row>
    <row r="44" spans="1:15" x14ac:dyDescent="0.25">
      <c r="O44" s="84"/>
    </row>
    <row r="46" spans="1:15" x14ac:dyDescent="0.25">
      <c r="O46" s="84"/>
    </row>
  </sheetData>
  <mergeCells count="15">
    <mergeCell ref="B2:O2"/>
    <mergeCell ref="B3:O3"/>
    <mergeCell ref="M5:N5"/>
    <mergeCell ref="K8:O8"/>
    <mergeCell ref="A8:A9"/>
    <mergeCell ref="B8:B9"/>
    <mergeCell ref="C8:C9"/>
    <mergeCell ref="D8:D9"/>
    <mergeCell ref="E8:J8"/>
    <mergeCell ref="H37:J37"/>
    <mergeCell ref="B32:J32"/>
    <mergeCell ref="B33:J33"/>
    <mergeCell ref="B34:J34"/>
    <mergeCell ref="B35:J35"/>
    <mergeCell ref="B36:J36"/>
  </mergeCells>
  <conditionalFormatting sqref="J16:J18 J20:J23 O16:O23">
    <cfRule type="cellIs" dxfId="5" priority="6" operator="equal">
      <formula>0</formula>
    </cfRule>
  </conditionalFormatting>
  <conditionalFormatting sqref="O12 J12">
    <cfRule type="cellIs" dxfId="4" priority="7" operator="equal">
      <formula>0</formula>
    </cfRule>
  </conditionalFormatting>
  <conditionalFormatting sqref="O25 J25">
    <cfRule type="cellIs" dxfId="3" priority="5" operator="equal">
      <formula>0</formula>
    </cfRule>
  </conditionalFormatting>
  <conditionalFormatting sqref="J13 O13">
    <cfRule type="cellIs" dxfId="2" priority="3" operator="equal">
      <formula>0</formula>
    </cfRule>
  </conditionalFormatting>
  <conditionalFormatting sqref="J14 O14">
    <cfRule type="cellIs" dxfId="1" priority="2" operator="equal">
      <formula>0</formula>
    </cfRule>
  </conditionalFormatting>
  <conditionalFormatting sqref="J19">
    <cfRule type="cellIs" dxfId="0" priority="1" operator="equal">
      <formula>0</formula>
    </cfRule>
  </conditionalFormatting>
  <dataValidations count="1">
    <dataValidation type="list" allowBlank="1" showInputMessage="1" showErrorMessage="1" sqref="C65546:C65547 IY65546:IY65547 SU65546:SU65547 ACQ65546:ACQ65547 AMM65546:AMM65547 AWI65546:AWI65547 BGE65546:BGE65547 BQA65546:BQA65547 BZW65546:BZW65547 CJS65546:CJS65547 CTO65546:CTO65547 DDK65546:DDK65547 DNG65546:DNG65547 DXC65546:DXC65547 EGY65546:EGY65547 EQU65546:EQU65547 FAQ65546:FAQ65547 FKM65546:FKM65547 FUI65546:FUI65547 GEE65546:GEE65547 GOA65546:GOA65547 GXW65546:GXW65547 HHS65546:HHS65547 HRO65546:HRO65547 IBK65546:IBK65547 ILG65546:ILG65547 IVC65546:IVC65547 JEY65546:JEY65547 JOU65546:JOU65547 JYQ65546:JYQ65547 KIM65546:KIM65547 KSI65546:KSI65547 LCE65546:LCE65547 LMA65546:LMA65547 LVW65546:LVW65547 MFS65546:MFS65547 MPO65546:MPO65547 MZK65546:MZK65547 NJG65546:NJG65547 NTC65546:NTC65547 OCY65546:OCY65547 OMU65546:OMU65547 OWQ65546:OWQ65547 PGM65546:PGM65547 PQI65546:PQI65547 QAE65546:QAE65547 QKA65546:QKA65547 QTW65546:QTW65547 RDS65546:RDS65547 RNO65546:RNO65547 RXK65546:RXK65547 SHG65546:SHG65547 SRC65546:SRC65547 TAY65546:TAY65547 TKU65546:TKU65547 TUQ65546:TUQ65547 UEM65546:UEM65547 UOI65546:UOI65547 UYE65546:UYE65547 VIA65546:VIA65547 VRW65546:VRW65547 WBS65546:WBS65547 WLO65546:WLO65547 WVK65546:WVK65547 C131082:C131083 IY131082:IY131083 SU131082:SU131083 ACQ131082:ACQ131083 AMM131082:AMM131083 AWI131082:AWI131083 BGE131082:BGE131083 BQA131082:BQA131083 BZW131082:BZW131083 CJS131082:CJS131083 CTO131082:CTO131083 DDK131082:DDK131083 DNG131082:DNG131083 DXC131082:DXC131083 EGY131082:EGY131083 EQU131082:EQU131083 FAQ131082:FAQ131083 FKM131082:FKM131083 FUI131082:FUI131083 GEE131082:GEE131083 GOA131082:GOA131083 GXW131082:GXW131083 HHS131082:HHS131083 HRO131082:HRO131083 IBK131082:IBK131083 ILG131082:ILG131083 IVC131082:IVC131083 JEY131082:JEY131083 JOU131082:JOU131083 JYQ131082:JYQ131083 KIM131082:KIM131083 KSI131082:KSI131083 LCE131082:LCE131083 LMA131082:LMA131083 LVW131082:LVW131083 MFS131082:MFS131083 MPO131082:MPO131083 MZK131082:MZK131083 NJG131082:NJG131083 NTC131082:NTC131083 OCY131082:OCY131083 OMU131082:OMU131083 OWQ131082:OWQ131083 PGM131082:PGM131083 PQI131082:PQI131083 QAE131082:QAE131083 QKA131082:QKA131083 QTW131082:QTW131083 RDS131082:RDS131083 RNO131082:RNO131083 RXK131082:RXK131083 SHG131082:SHG131083 SRC131082:SRC131083 TAY131082:TAY131083 TKU131082:TKU131083 TUQ131082:TUQ131083 UEM131082:UEM131083 UOI131082:UOI131083 UYE131082:UYE131083 VIA131082:VIA131083 VRW131082:VRW131083 WBS131082:WBS131083 WLO131082:WLO131083 WVK131082:WVK131083 C196618:C196619 IY196618:IY196619 SU196618:SU196619 ACQ196618:ACQ196619 AMM196618:AMM196619 AWI196618:AWI196619 BGE196618:BGE196619 BQA196618:BQA196619 BZW196618:BZW196619 CJS196618:CJS196619 CTO196618:CTO196619 DDK196618:DDK196619 DNG196618:DNG196619 DXC196618:DXC196619 EGY196618:EGY196619 EQU196618:EQU196619 FAQ196618:FAQ196619 FKM196618:FKM196619 FUI196618:FUI196619 GEE196618:GEE196619 GOA196618:GOA196619 GXW196618:GXW196619 HHS196618:HHS196619 HRO196618:HRO196619 IBK196618:IBK196619 ILG196618:ILG196619 IVC196618:IVC196619 JEY196618:JEY196619 JOU196618:JOU196619 JYQ196618:JYQ196619 KIM196618:KIM196619 KSI196618:KSI196619 LCE196618:LCE196619 LMA196618:LMA196619 LVW196618:LVW196619 MFS196618:MFS196619 MPO196618:MPO196619 MZK196618:MZK196619 NJG196618:NJG196619 NTC196618:NTC196619 OCY196618:OCY196619 OMU196618:OMU196619 OWQ196618:OWQ196619 PGM196618:PGM196619 PQI196618:PQI196619 QAE196618:QAE196619 QKA196618:QKA196619 QTW196618:QTW196619 RDS196618:RDS196619 RNO196618:RNO196619 RXK196618:RXK196619 SHG196618:SHG196619 SRC196618:SRC196619 TAY196618:TAY196619 TKU196618:TKU196619 TUQ196618:TUQ196619 UEM196618:UEM196619 UOI196618:UOI196619 UYE196618:UYE196619 VIA196618:VIA196619 VRW196618:VRW196619 WBS196618:WBS196619 WLO196618:WLO196619 WVK196618:WVK196619 C262154:C262155 IY262154:IY262155 SU262154:SU262155 ACQ262154:ACQ262155 AMM262154:AMM262155 AWI262154:AWI262155 BGE262154:BGE262155 BQA262154:BQA262155 BZW262154:BZW262155 CJS262154:CJS262155 CTO262154:CTO262155 DDK262154:DDK262155 DNG262154:DNG262155 DXC262154:DXC262155 EGY262154:EGY262155 EQU262154:EQU262155 FAQ262154:FAQ262155 FKM262154:FKM262155 FUI262154:FUI262155 GEE262154:GEE262155 GOA262154:GOA262155 GXW262154:GXW262155 HHS262154:HHS262155 HRO262154:HRO262155 IBK262154:IBK262155 ILG262154:ILG262155 IVC262154:IVC262155 JEY262154:JEY262155 JOU262154:JOU262155 JYQ262154:JYQ262155 KIM262154:KIM262155 KSI262154:KSI262155 LCE262154:LCE262155 LMA262154:LMA262155 LVW262154:LVW262155 MFS262154:MFS262155 MPO262154:MPO262155 MZK262154:MZK262155 NJG262154:NJG262155 NTC262154:NTC262155 OCY262154:OCY262155 OMU262154:OMU262155 OWQ262154:OWQ262155 PGM262154:PGM262155 PQI262154:PQI262155 QAE262154:QAE262155 QKA262154:QKA262155 QTW262154:QTW262155 RDS262154:RDS262155 RNO262154:RNO262155 RXK262154:RXK262155 SHG262154:SHG262155 SRC262154:SRC262155 TAY262154:TAY262155 TKU262154:TKU262155 TUQ262154:TUQ262155 UEM262154:UEM262155 UOI262154:UOI262155 UYE262154:UYE262155 VIA262154:VIA262155 VRW262154:VRW262155 WBS262154:WBS262155 WLO262154:WLO262155 WVK262154:WVK262155 C327690:C327691 IY327690:IY327691 SU327690:SU327691 ACQ327690:ACQ327691 AMM327690:AMM327691 AWI327690:AWI327691 BGE327690:BGE327691 BQA327690:BQA327691 BZW327690:BZW327691 CJS327690:CJS327691 CTO327690:CTO327691 DDK327690:DDK327691 DNG327690:DNG327691 DXC327690:DXC327691 EGY327690:EGY327691 EQU327690:EQU327691 FAQ327690:FAQ327691 FKM327690:FKM327691 FUI327690:FUI327691 GEE327690:GEE327691 GOA327690:GOA327691 GXW327690:GXW327691 HHS327690:HHS327691 HRO327690:HRO327691 IBK327690:IBK327691 ILG327690:ILG327691 IVC327690:IVC327691 JEY327690:JEY327691 JOU327690:JOU327691 JYQ327690:JYQ327691 KIM327690:KIM327691 KSI327690:KSI327691 LCE327690:LCE327691 LMA327690:LMA327691 LVW327690:LVW327691 MFS327690:MFS327691 MPO327690:MPO327691 MZK327690:MZK327691 NJG327690:NJG327691 NTC327690:NTC327691 OCY327690:OCY327691 OMU327690:OMU327691 OWQ327690:OWQ327691 PGM327690:PGM327691 PQI327690:PQI327691 QAE327690:QAE327691 QKA327690:QKA327691 QTW327690:QTW327691 RDS327690:RDS327691 RNO327690:RNO327691 RXK327690:RXK327691 SHG327690:SHG327691 SRC327690:SRC327691 TAY327690:TAY327691 TKU327690:TKU327691 TUQ327690:TUQ327691 UEM327690:UEM327691 UOI327690:UOI327691 UYE327690:UYE327691 VIA327690:VIA327691 VRW327690:VRW327691 WBS327690:WBS327691 WLO327690:WLO327691 WVK327690:WVK327691 C393226:C393227 IY393226:IY393227 SU393226:SU393227 ACQ393226:ACQ393227 AMM393226:AMM393227 AWI393226:AWI393227 BGE393226:BGE393227 BQA393226:BQA393227 BZW393226:BZW393227 CJS393226:CJS393227 CTO393226:CTO393227 DDK393226:DDK393227 DNG393226:DNG393227 DXC393226:DXC393227 EGY393226:EGY393227 EQU393226:EQU393227 FAQ393226:FAQ393227 FKM393226:FKM393227 FUI393226:FUI393227 GEE393226:GEE393227 GOA393226:GOA393227 GXW393226:GXW393227 HHS393226:HHS393227 HRO393226:HRO393227 IBK393226:IBK393227 ILG393226:ILG393227 IVC393226:IVC393227 JEY393226:JEY393227 JOU393226:JOU393227 JYQ393226:JYQ393227 KIM393226:KIM393227 KSI393226:KSI393227 LCE393226:LCE393227 LMA393226:LMA393227 LVW393226:LVW393227 MFS393226:MFS393227 MPO393226:MPO393227 MZK393226:MZK393227 NJG393226:NJG393227 NTC393226:NTC393227 OCY393226:OCY393227 OMU393226:OMU393227 OWQ393226:OWQ393227 PGM393226:PGM393227 PQI393226:PQI393227 QAE393226:QAE393227 QKA393226:QKA393227 QTW393226:QTW393227 RDS393226:RDS393227 RNO393226:RNO393227 RXK393226:RXK393227 SHG393226:SHG393227 SRC393226:SRC393227 TAY393226:TAY393227 TKU393226:TKU393227 TUQ393226:TUQ393227 UEM393226:UEM393227 UOI393226:UOI393227 UYE393226:UYE393227 VIA393226:VIA393227 VRW393226:VRW393227 WBS393226:WBS393227 WLO393226:WLO393227 WVK393226:WVK393227 C458762:C458763 IY458762:IY458763 SU458762:SU458763 ACQ458762:ACQ458763 AMM458762:AMM458763 AWI458762:AWI458763 BGE458762:BGE458763 BQA458762:BQA458763 BZW458762:BZW458763 CJS458762:CJS458763 CTO458762:CTO458763 DDK458762:DDK458763 DNG458762:DNG458763 DXC458762:DXC458763 EGY458762:EGY458763 EQU458762:EQU458763 FAQ458762:FAQ458763 FKM458762:FKM458763 FUI458762:FUI458763 GEE458762:GEE458763 GOA458762:GOA458763 GXW458762:GXW458763 HHS458762:HHS458763 HRO458762:HRO458763 IBK458762:IBK458763 ILG458762:ILG458763 IVC458762:IVC458763 JEY458762:JEY458763 JOU458762:JOU458763 JYQ458762:JYQ458763 KIM458762:KIM458763 KSI458762:KSI458763 LCE458762:LCE458763 LMA458762:LMA458763 LVW458762:LVW458763 MFS458762:MFS458763 MPO458762:MPO458763 MZK458762:MZK458763 NJG458762:NJG458763 NTC458762:NTC458763 OCY458762:OCY458763 OMU458762:OMU458763 OWQ458762:OWQ458763 PGM458762:PGM458763 PQI458762:PQI458763 QAE458762:QAE458763 QKA458762:QKA458763 QTW458762:QTW458763 RDS458762:RDS458763 RNO458762:RNO458763 RXK458762:RXK458763 SHG458762:SHG458763 SRC458762:SRC458763 TAY458762:TAY458763 TKU458762:TKU458763 TUQ458762:TUQ458763 UEM458762:UEM458763 UOI458762:UOI458763 UYE458762:UYE458763 VIA458762:VIA458763 VRW458762:VRW458763 WBS458762:WBS458763 WLO458762:WLO458763 WVK458762:WVK458763 C524298:C524299 IY524298:IY524299 SU524298:SU524299 ACQ524298:ACQ524299 AMM524298:AMM524299 AWI524298:AWI524299 BGE524298:BGE524299 BQA524298:BQA524299 BZW524298:BZW524299 CJS524298:CJS524299 CTO524298:CTO524299 DDK524298:DDK524299 DNG524298:DNG524299 DXC524298:DXC524299 EGY524298:EGY524299 EQU524298:EQU524299 FAQ524298:FAQ524299 FKM524298:FKM524299 FUI524298:FUI524299 GEE524298:GEE524299 GOA524298:GOA524299 GXW524298:GXW524299 HHS524298:HHS524299 HRO524298:HRO524299 IBK524298:IBK524299 ILG524298:ILG524299 IVC524298:IVC524299 JEY524298:JEY524299 JOU524298:JOU524299 JYQ524298:JYQ524299 KIM524298:KIM524299 KSI524298:KSI524299 LCE524298:LCE524299 LMA524298:LMA524299 LVW524298:LVW524299 MFS524298:MFS524299 MPO524298:MPO524299 MZK524298:MZK524299 NJG524298:NJG524299 NTC524298:NTC524299 OCY524298:OCY524299 OMU524298:OMU524299 OWQ524298:OWQ524299 PGM524298:PGM524299 PQI524298:PQI524299 QAE524298:QAE524299 QKA524298:QKA524299 QTW524298:QTW524299 RDS524298:RDS524299 RNO524298:RNO524299 RXK524298:RXK524299 SHG524298:SHG524299 SRC524298:SRC524299 TAY524298:TAY524299 TKU524298:TKU524299 TUQ524298:TUQ524299 UEM524298:UEM524299 UOI524298:UOI524299 UYE524298:UYE524299 VIA524298:VIA524299 VRW524298:VRW524299 WBS524298:WBS524299 WLO524298:WLO524299 WVK524298:WVK524299 C589834:C589835 IY589834:IY589835 SU589834:SU589835 ACQ589834:ACQ589835 AMM589834:AMM589835 AWI589834:AWI589835 BGE589834:BGE589835 BQA589834:BQA589835 BZW589834:BZW589835 CJS589834:CJS589835 CTO589834:CTO589835 DDK589834:DDK589835 DNG589834:DNG589835 DXC589834:DXC589835 EGY589834:EGY589835 EQU589834:EQU589835 FAQ589834:FAQ589835 FKM589834:FKM589835 FUI589834:FUI589835 GEE589834:GEE589835 GOA589834:GOA589835 GXW589834:GXW589835 HHS589834:HHS589835 HRO589834:HRO589835 IBK589834:IBK589835 ILG589834:ILG589835 IVC589834:IVC589835 JEY589834:JEY589835 JOU589834:JOU589835 JYQ589834:JYQ589835 KIM589834:KIM589835 KSI589834:KSI589835 LCE589834:LCE589835 LMA589834:LMA589835 LVW589834:LVW589835 MFS589834:MFS589835 MPO589834:MPO589835 MZK589834:MZK589835 NJG589834:NJG589835 NTC589834:NTC589835 OCY589834:OCY589835 OMU589834:OMU589835 OWQ589834:OWQ589835 PGM589834:PGM589835 PQI589834:PQI589835 QAE589834:QAE589835 QKA589834:QKA589835 QTW589834:QTW589835 RDS589834:RDS589835 RNO589834:RNO589835 RXK589834:RXK589835 SHG589834:SHG589835 SRC589834:SRC589835 TAY589834:TAY589835 TKU589834:TKU589835 TUQ589834:TUQ589835 UEM589834:UEM589835 UOI589834:UOI589835 UYE589834:UYE589835 VIA589834:VIA589835 VRW589834:VRW589835 WBS589834:WBS589835 WLO589834:WLO589835 WVK589834:WVK589835 C655370:C655371 IY655370:IY655371 SU655370:SU655371 ACQ655370:ACQ655371 AMM655370:AMM655371 AWI655370:AWI655371 BGE655370:BGE655371 BQA655370:BQA655371 BZW655370:BZW655371 CJS655370:CJS655371 CTO655370:CTO655371 DDK655370:DDK655371 DNG655370:DNG655371 DXC655370:DXC655371 EGY655370:EGY655371 EQU655370:EQU655371 FAQ655370:FAQ655371 FKM655370:FKM655371 FUI655370:FUI655371 GEE655370:GEE655371 GOA655370:GOA655371 GXW655370:GXW655371 HHS655370:HHS655371 HRO655370:HRO655371 IBK655370:IBK655371 ILG655370:ILG655371 IVC655370:IVC655371 JEY655370:JEY655371 JOU655370:JOU655371 JYQ655370:JYQ655371 KIM655370:KIM655371 KSI655370:KSI655371 LCE655370:LCE655371 LMA655370:LMA655371 LVW655370:LVW655371 MFS655370:MFS655371 MPO655370:MPO655371 MZK655370:MZK655371 NJG655370:NJG655371 NTC655370:NTC655371 OCY655370:OCY655371 OMU655370:OMU655371 OWQ655370:OWQ655371 PGM655370:PGM655371 PQI655370:PQI655371 QAE655370:QAE655371 QKA655370:QKA655371 QTW655370:QTW655371 RDS655370:RDS655371 RNO655370:RNO655371 RXK655370:RXK655371 SHG655370:SHG655371 SRC655370:SRC655371 TAY655370:TAY655371 TKU655370:TKU655371 TUQ655370:TUQ655371 UEM655370:UEM655371 UOI655370:UOI655371 UYE655370:UYE655371 VIA655370:VIA655371 VRW655370:VRW655371 WBS655370:WBS655371 WLO655370:WLO655371 WVK655370:WVK655371 C720906:C720907 IY720906:IY720907 SU720906:SU720907 ACQ720906:ACQ720907 AMM720906:AMM720907 AWI720906:AWI720907 BGE720906:BGE720907 BQA720906:BQA720907 BZW720906:BZW720907 CJS720906:CJS720907 CTO720906:CTO720907 DDK720906:DDK720907 DNG720906:DNG720907 DXC720906:DXC720907 EGY720906:EGY720907 EQU720906:EQU720907 FAQ720906:FAQ720907 FKM720906:FKM720907 FUI720906:FUI720907 GEE720906:GEE720907 GOA720906:GOA720907 GXW720906:GXW720907 HHS720906:HHS720907 HRO720906:HRO720907 IBK720906:IBK720907 ILG720906:ILG720907 IVC720906:IVC720907 JEY720906:JEY720907 JOU720906:JOU720907 JYQ720906:JYQ720907 KIM720906:KIM720907 KSI720906:KSI720907 LCE720906:LCE720907 LMA720906:LMA720907 LVW720906:LVW720907 MFS720906:MFS720907 MPO720906:MPO720907 MZK720906:MZK720907 NJG720906:NJG720907 NTC720906:NTC720907 OCY720906:OCY720907 OMU720906:OMU720907 OWQ720906:OWQ720907 PGM720906:PGM720907 PQI720906:PQI720907 QAE720906:QAE720907 QKA720906:QKA720907 QTW720906:QTW720907 RDS720906:RDS720907 RNO720906:RNO720907 RXK720906:RXK720907 SHG720906:SHG720907 SRC720906:SRC720907 TAY720906:TAY720907 TKU720906:TKU720907 TUQ720906:TUQ720907 UEM720906:UEM720907 UOI720906:UOI720907 UYE720906:UYE720907 VIA720906:VIA720907 VRW720906:VRW720907 WBS720906:WBS720907 WLO720906:WLO720907 WVK720906:WVK720907 C786442:C786443 IY786442:IY786443 SU786442:SU786443 ACQ786442:ACQ786443 AMM786442:AMM786443 AWI786442:AWI786443 BGE786442:BGE786443 BQA786442:BQA786443 BZW786442:BZW786443 CJS786442:CJS786443 CTO786442:CTO786443 DDK786442:DDK786443 DNG786442:DNG786443 DXC786442:DXC786443 EGY786442:EGY786443 EQU786442:EQU786443 FAQ786442:FAQ786443 FKM786442:FKM786443 FUI786442:FUI786443 GEE786442:GEE786443 GOA786442:GOA786443 GXW786442:GXW786443 HHS786442:HHS786443 HRO786442:HRO786443 IBK786442:IBK786443 ILG786442:ILG786443 IVC786442:IVC786443 JEY786442:JEY786443 JOU786442:JOU786443 JYQ786442:JYQ786443 KIM786442:KIM786443 KSI786442:KSI786443 LCE786442:LCE786443 LMA786442:LMA786443 LVW786442:LVW786443 MFS786442:MFS786443 MPO786442:MPO786443 MZK786442:MZK786443 NJG786442:NJG786443 NTC786442:NTC786443 OCY786442:OCY786443 OMU786442:OMU786443 OWQ786442:OWQ786443 PGM786442:PGM786443 PQI786442:PQI786443 QAE786442:QAE786443 QKA786442:QKA786443 QTW786442:QTW786443 RDS786442:RDS786443 RNO786442:RNO786443 RXK786442:RXK786443 SHG786442:SHG786443 SRC786442:SRC786443 TAY786442:TAY786443 TKU786442:TKU786443 TUQ786442:TUQ786443 UEM786442:UEM786443 UOI786442:UOI786443 UYE786442:UYE786443 VIA786442:VIA786443 VRW786442:VRW786443 WBS786442:WBS786443 WLO786442:WLO786443 WVK786442:WVK786443 C851978:C851979 IY851978:IY851979 SU851978:SU851979 ACQ851978:ACQ851979 AMM851978:AMM851979 AWI851978:AWI851979 BGE851978:BGE851979 BQA851978:BQA851979 BZW851978:BZW851979 CJS851978:CJS851979 CTO851978:CTO851979 DDK851978:DDK851979 DNG851978:DNG851979 DXC851978:DXC851979 EGY851978:EGY851979 EQU851978:EQU851979 FAQ851978:FAQ851979 FKM851978:FKM851979 FUI851978:FUI851979 GEE851978:GEE851979 GOA851978:GOA851979 GXW851978:GXW851979 HHS851978:HHS851979 HRO851978:HRO851979 IBK851978:IBK851979 ILG851978:ILG851979 IVC851978:IVC851979 JEY851978:JEY851979 JOU851978:JOU851979 JYQ851978:JYQ851979 KIM851978:KIM851979 KSI851978:KSI851979 LCE851978:LCE851979 LMA851978:LMA851979 LVW851978:LVW851979 MFS851978:MFS851979 MPO851978:MPO851979 MZK851978:MZK851979 NJG851978:NJG851979 NTC851978:NTC851979 OCY851978:OCY851979 OMU851978:OMU851979 OWQ851978:OWQ851979 PGM851978:PGM851979 PQI851978:PQI851979 QAE851978:QAE851979 QKA851978:QKA851979 QTW851978:QTW851979 RDS851978:RDS851979 RNO851978:RNO851979 RXK851978:RXK851979 SHG851978:SHG851979 SRC851978:SRC851979 TAY851978:TAY851979 TKU851978:TKU851979 TUQ851978:TUQ851979 UEM851978:UEM851979 UOI851978:UOI851979 UYE851978:UYE851979 VIA851978:VIA851979 VRW851978:VRW851979 WBS851978:WBS851979 WLO851978:WLO851979 WVK851978:WVK851979 C917514:C917515 IY917514:IY917515 SU917514:SU917515 ACQ917514:ACQ917515 AMM917514:AMM917515 AWI917514:AWI917515 BGE917514:BGE917515 BQA917514:BQA917515 BZW917514:BZW917515 CJS917514:CJS917515 CTO917514:CTO917515 DDK917514:DDK917515 DNG917514:DNG917515 DXC917514:DXC917515 EGY917514:EGY917515 EQU917514:EQU917515 FAQ917514:FAQ917515 FKM917514:FKM917515 FUI917514:FUI917515 GEE917514:GEE917515 GOA917514:GOA917515 GXW917514:GXW917515 HHS917514:HHS917515 HRO917514:HRO917515 IBK917514:IBK917515 ILG917514:ILG917515 IVC917514:IVC917515 JEY917514:JEY917515 JOU917514:JOU917515 JYQ917514:JYQ917515 KIM917514:KIM917515 KSI917514:KSI917515 LCE917514:LCE917515 LMA917514:LMA917515 LVW917514:LVW917515 MFS917514:MFS917515 MPO917514:MPO917515 MZK917514:MZK917515 NJG917514:NJG917515 NTC917514:NTC917515 OCY917514:OCY917515 OMU917514:OMU917515 OWQ917514:OWQ917515 PGM917514:PGM917515 PQI917514:PQI917515 QAE917514:QAE917515 QKA917514:QKA917515 QTW917514:QTW917515 RDS917514:RDS917515 RNO917514:RNO917515 RXK917514:RXK917515 SHG917514:SHG917515 SRC917514:SRC917515 TAY917514:TAY917515 TKU917514:TKU917515 TUQ917514:TUQ917515 UEM917514:UEM917515 UOI917514:UOI917515 UYE917514:UYE917515 VIA917514:VIA917515 VRW917514:VRW917515 WBS917514:WBS917515 WLO917514:WLO917515 WVK917514:WVK917515 C983050:C983051 IY983050:IY983051 SU983050:SU983051 ACQ983050:ACQ983051 AMM983050:AMM983051 AWI983050:AWI983051 BGE983050:BGE983051 BQA983050:BQA983051 BZW983050:BZW983051 CJS983050:CJS983051 CTO983050:CTO983051 DDK983050:DDK983051 DNG983050:DNG983051 DXC983050:DXC983051 EGY983050:EGY983051 EQU983050:EQU983051 FAQ983050:FAQ983051 FKM983050:FKM983051 FUI983050:FUI983051 GEE983050:GEE983051 GOA983050:GOA983051 GXW983050:GXW983051 HHS983050:HHS983051 HRO983050:HRO983051 IBK983050:IBK983051 ILG983050:ILG983051 IVC983050:IVC983051 JEY983050:JEY983051 JOU983050:JOU983051 JYQ983050:JYQ983051 KIM983050:KIM983051 KSI983050:KSI983051 LCE983050:LCE983051 LMA983050:LMA983051 LVW983050:LVW983051 MFS983050:MFS983051 MPO983050:MPO983051 MZK983050:MZK983051 NJG983050:NJG983051 NTC983050:NTC983051 OCY983050:OCY983051 OMU983050:OMU983051 OWQ983050:OWQ983051 PGM983050:PGM983051 PQI983050:PQI983051 QAE983050:QAE983051 QKA983050:QKA983051 QTW983050:QTW983051 RDS983050:RDS983051 RNO983050:RNO983051 RXK983050:RXK983051 SHG983050:SHG983051 SRC983050:SRC983051 TAY983050:TAY983051 TKU983050:TKU983051 TUQ983050:TUQ983051 UEM983050:UEM983051 UOI983050:UOI983051 UYE983050:UYE983051 VIA983050:VIA983051 VRW983050:VRW983051 WBS983050:WBS983051 WLO983050:WLO983051 WVK983050:WVK983051 C23 IY23 SU23 ACQ23 AMM23 AWI23 BGE23 BQA23 BZW23 CJS23 CTO23 DDK23 DNG23 DXC23 EGY23 EQU23 FAQ23 FKM23 FUI23 GEE23 GOA23 GXW23 HHS23 HRO23 IBK23 ILG23 IVC23 JEY23 JOU23 JYQ23 KIM23 KSI23 LCE23 LMA23 LVW23 MFS23 MPO23 MZK23 NJG23 NTC23 OCY23 OMU23 OWQ23 PGM23 PQI23 QAE23 QKA23 QTW23 RDS23 RNO23 RXK23 SHG23 SRC23 TAY23 TKU23 TUQ23 UEM23 UOI23 UYE23 VIA23 VRW23 WBS23 WLO23 WVK23 C65553 IY65553 SU65553 ACQ65553 AMM65553 AWI65553 BGE65553 BQA65553 BZW65553 CJS65553 CTO65553 DDK65553 DNG65553 DXC65553 EGY65553 EQU65553 FAQ65553 FKM65553 FUI65553 GEE65553 GOA65553 GXW65553 HHS65553 HRO65553 IBK65553 ILG65553 IVC65553 JEY65553 JOU65553 JYQ65553 KIM65553 KSI65553 LCE65553 LMA65553 LVW65553 MFS65553 MPO65553 MZK65553 NJG65553 NTC65553 OCY65553 OMU65553 OWQ65553 PGM65553 PQI65553 QAE65553 QKA65553 QTW65553 RDS65553 RNO65553 RXK65553 SHG65553 SRC65553 TAY65553 TKU65553 TUQ65553 UEM65553 UOI65553 UYE65553 VIA65553 VRW65553 WBS65553 WLO65553 WVK65553 C131089 IY131089 SU131089 ACQ131089 AMM131089 AWI131089 BGE131089 BQA131089 BZW131089 CJS131089 CTO131089 DDK131089 DNG131089 DXC131089 EGY131089 EQU131089 FAQ131089 FKM131089 FUI131089 GEE131089 GOA131089 GXW131089 HHS131089 HRO131089 IBK131089 ILG131089 IVC131089 JEY131089 JOU131089 JYQ131089 KIM131089 KSI131089 LCE131089 LMA131089 LVW131089 MFS131089 MPO131089 MZK131089 NJG131089 NTC131089 OCY131089 OMU131089 OWQ131089 PGM131089 PQI131089 QAE131089 QKA131089 QTW131089 RDS131089 RNO131089 RXK131089 SHG131089 SRC131089 TAY131089 TKU131089 TUQ131089 UEM131089 UOI131089 UYE131089 VIA131089 VRW131089 WBS131089 WLO131089 WVK131089 C196625 IY196625 SU196625 ACQ196625 AMM196625 AWI196625 BGE196625 BQA196625 BZW196625 CJS196625 CTO196625 DDK196625 DNG196625 DXC196625 EGY196625 EQU196625 FAQ196625 FKM196625 FUI196625 GEE196625 GOA196625 GXW196625 HHS196625 HRO196625 IBK196625 ILG196625 IVC196625 JEY196625 JOU196625 JYQ196625 KIM196625 KSI196625 LCE196625 LMA196625 LVW196625 MFS196625 MPO196625 MZK196625 NJG196625 NTC196625 OCY196625 OMU196625 OWQ196625 PGM196625 PQI196625 QAE196625 QKA196625 QTW196625 RDS196625 RNO196625 RXK196625 SHG196625 SRC196625 TAY196625 TKU196625 TUQ196625 UEM196625 UOI196625 UYE196625 VIA196625 VRW196625 WBS196625 WLO196625 WVK196625 C262161 IY262161 SU262161 ACQ262161 AMM262161 AWI262161 BGE262161 BQA262161 BZW262161 CJS262161 CTO262161 DDK262161 DNG262161 DXC262161 EGY262161 EQU262161 FAQ262161 FKM262161 FUI262161 GEE262161 GOA262161 GXW262161 HHS262161 HRO262161 IBK262161 ILG262161 IVC262161 JEY262161 JOU262161 JYQ262161 KIM262161 KSI262161 LCE262161 LMA262161 LVW262161 MFS262161 MPO262161 MZK262161 NJG262161 NTC262161 OCY262161 OMU262161 OWQ262161 PGM262161 PQI262161 QAE262161 QKA262161 QTW262161 RDS262161 RNO262161 RXK262161 SHG262161 SRC262161 TAY262161 TKU262161 TUQ262161 UEM262161 UOI262161 UYE262161 VIA262161 VRW262161 WBS262161 WLO262161 WVK262161 C327697 IY327697 SU327697 ACQ327697 AMM327697 AWI327697 BGE327697 BQA327697 BZW327697 CJS327697 CTO327697 DDK327697 DNG327697 DXC327697 EGY327697 EQU327697 FAQ327697 FKM327697 FUI327697 GEE327697 GOA327697 GXW327697 HHS327697 HRO327697 IBK327697 ILG327697 IVC327697 JEY327697 JOU327697 JYQ327697 KIM327697 KSI327697 LCE327697 LMA327697 LVW327697 MFS327697 MPO327697 MZK327697 NJG327697 NTC327697 OCY327697 OMU327697 OWQ327697 PGM327697 PQI327697 QAE327697 QKA327697 QTW327697 RDS327697 RNO327697 RXK327697 SHG327697 SRC327697 TAY327697 TKU327697 TUQ327697 UEM327697 UOI327697 UYE327697 VIA327697 VRW327697 WBS327697 WLO327697 WVK327697 C393233 IY393233 SU393233 ACQ393233 AMM393233 AWI393233 BGE393233 BQA393233 BZW393233 CJS393233 CTO393233 DDK393233 DNG393233 DXC393233 EGY393233 EQU393233 FAQ393233 FKM393233 FUI393233 GEE393233 GOA393233 GXW393233 HHS393233 HRO393233 IBK393233 ILG393233 IVC393233 JEY393233 JOU393233 JYQ393233 KIM393233 KSI393233 LCE393233 LMA393233 LVW393233 MFS393233 MPO393233 MZK393233 NJG393233 NTC393233 OCY393233 OMU393233 OWQ393233 PGM393233 PQI393233 QAE393233 QKA393233 QTW393233 RDS393233 RNO393233 RXK393233 SHG393233 SRC393233 TAY393233 TKU393233 TUQ393233 UEM393233 UOI393233 UYE393233 VIA393233 VRW393233 WBS393233 WLO393233 WVK393233 C458769 IY458769 SU458769 ACQ458769 AMM458769 AWI458769 BGE458769 BQA458769 BZW458769 CJS458769 CTO458769 DDK458769 DNG458769 DXC458769 EGY458769 EQU458769 FAQ458769 FKM458769 FUI458769 GEE458769 GOA458769 GXW458769 HHS458769 HRO458769 IBK458769 ILG458769 IVC458769 JEY458769 JOU458769 JYQ458769 KIM458769 KSI458769 LCE458769 LMA458769 LVW458769 MFS458769 MPO458769 MZK458769 NJG458769 NTC458769 OCY458769 OMU458769 OWQ458769 PGM458769 PQI458769 QAE458769 QKA458769 QTW458769 RDS458769 RNO458769 RXK458769 SHG458769 SRC458769 TAY458769 TKU458769 TUQ458769 UEM458769 UOI458769 UYE458769 VIA458769 VRW458769 WBS458769 WLO458769 WVK458769 C524305 IY524305 SU524305 ACQ524305 AMM524305 AWI524305 BGE524305 BQA524305 BZW524305 CJS524305 CTO524305 DDK524305 DNG524305 DXC524305 EGY524305 EQU524305 FAQ524305 FKM524305 FUI524305 GEE524305 GOA524305 GXW524305 HHS524305 HRO524305 IBK524305 ILG524305 IVC524305 JEY524305 JOU524305 JYQ524305 KIM524305 KSI524305 LCE524305 LMA524305 LVW524305 MFS524305 MPO524305 MZK524305 NJG524305 NTC524305 OCY524305 OMU524305 OWQ524305 PGM524305 PQI524305 QAE524305 QKA524305 QTW524305 RDS524305 RNO524305 RXK524305 SHG524305 SRC524305 TAY524305 TKU524305 TUQ524305 UEM524305 UOI524305 UYE524305 VIA524305 VRW524305 WBS524305 WLO524305 WVK524305 C589841 IY589841 SU589841 ACQ589841 AMM589841 AWI589841 BGE589841 BQA589841 BZW589841 CJS589841 CTO589841 DDK589841 DNG589841 DXC589841 EGY589841 EQU589841 FAQ589841 FKM589841 FUI589841 GEE589841 GOA589841 GXW589841 HHS589841 HRO589841 IBK589841 ILG589841 IVC589841 JEY589841 JOU589841 JYQ589841 KIM589841 KSI589841 LCE589841 LMA589841 LVW589841 MFS589841 MPO589841 MZK589841 NJG589841 NTC589841 OCY589841 OMU589841 OWQ589841 PGM589841 PQI589841 QAE589841 QKA589841 QTW589841 RDS589841 RNO589841 RXK589841 SHG589841 SRC589841 TAY589841 TKU589841 TUQ589841 UEM589841 UOI589841 UYE589841 VIA589841 VRW589841 WBS589841 WLO589841 WVK589841 C655377 IY655377 SU655377 ACQ655377 AMM655377 AWI655377 BGE655377 BQA655377 BZW655377 CJS655377 CTO655377 DDK655377 DNG655377 DXC655377 EGY655377 EQU655377 FAQ655377 FKM655377 FUI655377 GEE655377 GOA655377 GXW655377 HHS655377 HRO655377 IBK655377 ILG655377 IVC655377 JEY655377 JOU655377 JYQ655377 KIM655377 KSI655377 LCE655377 LMA655377 LVW655377 MFS655377 MPO655377 MZK655377 NJG655377 NTC655377 OCY655377 OMU655377 OWQ655377 PGM655377 PQI655377 QAE655377 QKA655377 QTW655377 RDS655377 RNO655377 RXK655377 SHG655377 SRC655377 TAY655377 TKU655377 TUQ655377 UEM655377 UOI655377 UYE655377 VIA655377 VRW655377 WBS655377 WLO655377 WVK655377 C720913 IY720913 SU720913 ACQ720913 AMM720913 AWI720913 BGE720913 BQA720913 BZW720913 CJS720913 CTO720913 DDK720913 DNG720913 DXC720913 EGY720913 EQU720913 FAQ720913 FKM720913 FUI720913 GEE720913 GOA720913 GXW720913 HHS720913 HRO720913 IBK720913 ILG720913 IVC720913 JEY720913 JOU720913 JYQ720913 KIM720913 KSI720913 LCE720913 LMA720913 LVW720913 MFS720913 MPO720913 MZK720913 NJG720913 NTC720913 OCY720913 OMU720913 OWQ720913 PGM720913 PQI720913 QAE720913 QKA720913 QTW720913 RDS720913 RNO720913 RXK720913 SHG720913 SRC720913 TAY720913 TKU720913 TUQ720913 UEM720913 UOI720913 UYE720913 VIA720913 VRW720913 WBS720913 WLO720913 WVK720913 C786449 IY786449 SU786449 ACQ786449 AMM786449 AWI786449 BGE786449 BQA786449 BZW786449 CJS786449 CTO786449 DDK786449 DNG786449 DXC786449 EGY786449 EQU786449 FAQ786449 FKM786449 FUI786449 GEE786449 GOA786449 GXW786449 HHS786449 HRO786449 IBK786449 ILG786449 IVC786449 JEY786449 JOU786449 JYQ786449 KIM786449 KSI786449 LCE786449 LMA786449 LVW786449 MFS786449 MPO786449 MZK786449 NJG786449 NTC786449 OCY786449 OMU786449 OWQ786449 PGM786449 PQI786449 QAE786449 QKA786449 QTW786449 RDS786449 RNO786449 RXK786449 SHG786449 SRC786449 TAY786449 TKU786449 TUQ786449 UEM786449 UOI786449 UYE786449 VIA786449 VRW786449 WBS786449 WLO786449 WVK786449 C851985 IY851985 SU851985 ACQ851985 AMM851985 AWI851985 BGE851985 BQA851985 BZW851985 CJS851985 CTO851985 DDK851985 DNG851985 DXC851985 EGY851985 EQU851985 FAQ851985 FKM851985 FUI851985 GEE851985 GOA851985 GXW851985 HHS851985 HRO851985 IBK851985 ILG851985 IVC851985 JEY851985 JOU851985 JYQ851985 KIM851985 KSI851985 LCE851985 LMA851985 LVW851985 MFS851985 MPO851985 MZK851985 NJG851985 NTC851985 OCY851985 OMU851985 OWQ851985 PGM851985 PQI851985 QAE851985 QKA851985 QTW851985 RDS851985 RNO851985 RXK851985 SHG851985 SRC851985 TAY851985 TKU851985 TUQ851985 UEM851985 UOI851985 UYE851985 VIA851985 VRW851985 WBS851985 WLO851985 WVK851985 C917521 IY917521 SU917521 ACQ917521 AMM917521 AWI917521 BGE917521 BQA917521 BZW917521 CJS917521 CTO917521 DDK917521 DNG917521 DXC917521 EGY917521 EQU917521 FAQ917521 FKM917521 FUI917521 GEE917521 GOA917521 GXW917521 HHS917521 HRO917521 IBK917521 ILG917521 IVC917521 JEY917521 JOU917521 JYQ917521 KIM917521 KSI917521 LCE917521 LMA917521 LVW917521 MFS917521 MPO917521 MZK917521 NJG917521 NTC917521 OCY917521 OMU917521 OWQ917521 PGM917521 PQI917521 QAE917521 QKA917521 QTW917521 RDS917521 RNO917521 RXK917521 SHG917521 SRC917521 TAY917521 TKU917521 TUQ917521 UEM917521 UOI917521 UYE917521 VIA917521 VRW917521 WBS917521 WLO917521 WVK917521 C983057 IY983057 SU983057 ACQ983057 AMM983057 AWI983057 BGE983057 BQA983057 BZW983057 CJS983057 CTO983057 DDK983057 DNG983057 DXC983057 EGY983057 EQU983057 FAQ983057 FKM983057 FUI983057 GEE983057 GOA983057 GXW983057 HHS983057 HRO983057 IBK983057 ILG983057 IVC983057 JEY983057 JOU983057 JYQ983057 KIM983057 KSI983057 LCE983057 LMA983057 LVW983057 MFS983057 MPO983057 MZK983057 NJG983057 NTC983057 OCY983057 OMU983057 OWQ983057 PGM983057 PQI983057 QAE983057 QKA983057 QTW983057 RDS983057 RNO983057 RXK983057 SHG983057 SRC983057 TAY983057 TKU983057 TUQ983057 UEM983057 UOI983057 UYE983057 VIA983057 VRW983057 WBS983057 WLO983057 WVK983057 IY25 SU25 ACQ25 AMM25 AWI25 BGE25 BQA25 BZW25 CJS25 CTO25 DDK25 DNG25 DXC25 EGY25 EQU25 FAQ25 FKM25 FUI25 GEE25 GOA25 GXW25 HHS25 HRO25 IBK25 ILG25 IVC25 JEY25 JOU25 JYQ25 KIM25 KSI25 LCE25 LMA25 LVW25 MFS25 MPO25 MZK25 NJG25 NTC25 OCY25 OMU25 OWQ25 PGM25 PQI25 QAE25 QKA25 QTW25 RDS25 RNO25 RXK25 SHG25 SRC25 TAY25 TKU25 TUQ25 UEM25 UOI25 UYE25 VIA25 VRW25 WBS25 WLO25 WVK25 WVK14 C65558:C65561 IY65558:IY65561 SU65558:SU65561 ACQ65558:ACQ65561 AMM65558:AMM65561 AWI65558:AWI65561 BGE65558:BGE65561 BQA65558:BQA65561 BZW65558:BZW65561 CJS65558:CJS65561 CTO65558:CTO65561 DDK65558:DDK65561 DNG65558:DNG65561 DXC65558:DXC65561 EGY65558:EGY65561 EQU65558:EQU65561 FAQ65558:FAQ65561 FKM65558:FKM65561 FUI65558:FUI65561 GEE65558:GEE65561 GOA65558:GOA65561 GXW65558:GXW65561 HHS65558:HHS65561 HRO65558:HRO65561 IBK65558:IBK65561 ILG65558:ILG65561 IVC65558:IVC65561 JEY65558:JEY65561 JOU65558:JOU65561 JYQ65558:JYQ65561 KIM65558:KIM65561 KSI65558:KSI65561 LCE65558:LCE65561 LMA65558:LMA65561 LVW65558:LVW65561 MFS65558:MFS65561 MPO65558:MPO65561 MZK65558:MZK65561 NJG65558:NJG65561 NTC65558:NTC65561 OCY65558:OCY65561 OMU65558:OMU65561 OWQ65558:OWQ65561 PGM65558:PGM65561 PQI65558:PQI65561 QAE65558:QAE65561 QKA65558:QKA65561 QTW65558:QTW65561 RDS65558:RDS65561 RNO65558:RNO65561 RXK65558:RXK65561 SHG65558:SHG65561 SRC65558:SRC65561 TAY65558:TAY65561 TKU65558:TKU65561 TUQ65558:TUQ65561 UEM65558:UEM65561 UOI65558:UOI65561 UYE65558:UYE65561 VIA65558:VIA65561 VRW65558:VRW65561 WBS65558:WBS65561 WLO65558:WLO65561 WVK65558:WVK65561 C131094:C131097 IY131094:IY131097 SU131094:SU131097 ACQ131094:ACQ131097 AMM131094:AMM131097 AWI131094:AWI131097 BGE131094:BGE131097 BQA131094:BQA131097 BZW131094:BZW131097 CJS131094:CJS131097 CTO131094:CTO131097 DDK131094:DDK131097 DNG131094:DNG131097 DXC131094:DXC131097 EGY131094:EGY131097 EQU131094:EQU131097 FAQ131094:FAQ131097 FKM131094:FKM131097 FUI131094:FUI131097 GEE131094:GEE131097 GOA131094:GOA131097 GXW131094:GXW131097 HHS131094:HHS131097 HRO131094:HRO131097 IBK131094:IBK131097 ILG131094:ILG131097 IVC131094:IVC131097 JEY131094:JEY131097 JOU131094:JOU131097 JYQ131094:JYQ131097 KIM131094:KIM131097 KSI131094:KSI131097 LCE131094:LCE131097 LMA131094:LMA131097 LVW131094:LVW131097 MFS131094:MFS131097 MPO131094:MPO131097 MZK131094:MZK131097 NJG131094:NJG131097 NTC131094:NTC131097 OCY131094:OCY131097 OMU131094:OMU131097 OWQ131094:OWQ131097 PGM131094:PGM131097 PQI131094:PQI131097 QAE131094:QAE131097 QKA131094:QKA131097 QTW131094:QTW131097 RDS131094:RDS131097 RNO131094:RNO131097 RXK131094:RXK131097 SHG131094:SHG131097 SRC131094:SRC131097 TAY131094:TAY131097 TKU131094:TKU131097 TUQ131094:TUQ131097 UEM131094:UEM131097 UOI131094:UOI131097 UYE131094:UYE131097 VIA131094:VIA131097 VRW131094:VRW131097 WBS131094:WBS131097 WLO131094:WLO131097 WVK131094:WVK131097 C196630:C196633 IY196630:IY196633 SU196630:SU196633 ACQ196630:ACQ196633 AMM196630:AMM196633 AWI196630:AWI196633 BGE196630:BGE196633 BQA196630:BQA196633 BZW196630:BZW196633 CJS196630:CJS196633 CTO196630:CTO196633 DDK196630:DDK196633 DNG196630:DNG196633 DXC196630:DXC196633 EGY196630:EGY196633 EQU196630:EQU196633 FAQ196630:FAQ196633 FKM196630:FKM196633 FUI196630:FUI196633 GEE196630:GEE196633 GOA196630:GOA196633 GXW196630:GXW196633 HHS196630:HHS196633 HRO196630:HRO196633 IBK196630:IBK196633 ILG196630:ILG196633 IVC196630:IVC196633 JEY196630:JEY196633 JOU196630:JOU196633 JYQ196630:JYQ196633 KIM196630:KIM196633 KSI196630:KSI196633 LCE196630:LCE196633 LMA196630:LMA196633 LVW196630:LVW196633 MFS196630:MFS196633 MPO196630:MPO196633 MZK196630:MZK196633 NJG196630:NJG196633 NTC196630:NTC196633 OCY196630:OCY196633 OMU196630:OMU196633 OWQ196630:OWQ196633 PGM196630:PGM196633 PQI196630:PQI196633 QAE196630:QAE196633 QKA196630:QKA196633 QTW196630:QTW196633 RDS196630:RDS196633 RNO196630:RNO196633 RXK196630:RXK196633 SHG196630:SHG196633 SRC196630:SRC196633 TAY196630:TAY196633 TKU196630:TKU196633 TUQ196630:TUQ196633 UEM196630:UEM196633 UOI196630:UOI196633 UYE196630:UYE196633 VIA196630:VIA196633 VRW196630:VRW196633 WBS196630:WBS196633 WLO196630:WLO196633 WVK196630:WVK196633 C262166:C262169 IY262166:IY262169 SU262166:SU262169 ACQ262166:ACQ262169 AMM262166:AMM262169 AWI262166:AWI262169 BGE262166:BGE262169 BQA262166:BQA262169 BZW262166:BZW262169 CJS262166:CJS262169 CTO262166:CTO262169 DDK262166:DDK262169 DNG262166:DNG262169 DXC262166:DXC262169 EGY262166:EGY262169 EQU262166:EQU262169 FAQ262166:FAQ262169 FKM262166:FKM262169 FUI262166:FUI262169 GEE262166:GEE262169 GOA262166:GOA262169 GXW262166:GXW262169 HHS262166:HHS262169 HRO262166:HRO262169 IBK262166:IBK262169 ILG262166:ILG262169 IVC262166:IVC262169 JEY262166:JEY262169 JOU262166:JOU262169 JYQ262166:JYQ262169 KIM262166:KIM262169 KSI262166:KSI262169 LCE262166:LCE262169 LMA262166:LMA262169 LVW262166:LVW262169 MFS262166:MFS262169 MPO262166:MPO262169 MZK262166:MZK262169 NJG262166:NJG262169 NTC262166:NTC262169 OCY262166:OCY262169 OMU262166:OMU262169 OWQ262166:OWQ262169 PGM262166:PGM262169 PQI262166:PQI262169 QAE262166:QAE262169 QKA262166:QKA262169 QTW262166:QTW262169 RDS262166:RDS262169 RNO262166:RNO262169 RXK262166:RXK262169 SHG262166:SHG262169 SRC262166:SRC262169 TAY262166:TAY262169 TKU262166:TKU262169 TUQ262166:TUQ262169 UEM262166:UEM262169 UOI262166:UOI262169 UYE262166:UYE262169 VIA262166:VIA262169 VRW262166:VRW262169 WBS262166:WBS262169 WLO262166:WLO262169 WVK262166:WVK262169 C327702:C327705 IY327702:IY327705 SU327702:SU327705 ACQ327702:ACQ327705 AMM327702:AMM327705 AWI327702:AWI327705 BGE327702:BGE327705 BQA327702:BQA327705 BZW327702:BZW327705 CJS327702:CJS327705 CTO327702:CTO327705 DDK327702:DDK327705 DNG327702:DNG327705 DXC327702:DXC327705 EGY327702:EGY327705 EQU327702:EQU327705 FAQ327702:FAQ327705 FKM327702:FKM327705 FUI327702:FUI327705 GEE327702:GEE327705 GOA327702:GOA327705 GXW327702:GXW327705 HHS327702:HHS327705 HRO327702:HRO327705 IBK327702:IBK327705 ILG327702:ILG327705 IVC327702:IVC327705 JEY327702:JEY327705 JOU327702:JOU327705 JYQ327702:JYQ327705 KIM327702:KIM327705 KSI327702:KSI327705 LCE327702:LCE327705 LMA327702:LMA327705 LVW327702:LVW327705 MFS327702:MFS327705 MPO327702:MPO327705 MZK327702:MZK327705 NJG327702:NJG327705 NTC327702:NTC327705 OCY327702:OCY327705 OMU327702:OMU327705 OWQ327702:OWQ327705 PGM327702:PGM327705 PQI327702:PQI327705 QAE327702:QAE327705 QKA327702:QKA327705 QTW327702:QTW327705 RDS327702:RDS327705 RNO327702:RNO327705 RXK327702:RXK327705 SHG327702:SHG327705 SRC327702:SRC327705 TAY327702:TAY327705 TKU327702:TKU327705 TUQ327702:TUQ327705 UEM327702:UEM327705 UOI327702:UOI327705 UYE327702:UYE327705 VIA327702:VIA327705 VRW327702:VRW327705 WBS327702:WBS327705 WLO327702:WLO327705 WVK327702:WVK327705 C393238:C393241 IY393238:IY393241 SU393238:SU393241 ACQ393238:ACQ393241 AMM393238:AMM393241 AWI393238:AWI393241 BGE393238:BGE393241 BQA393238:BQA393241 BZW393238:BZW393241 CJS393238:CJS393241 CTO393238:CTO393241 DDK393238:DDK393241 DNG393238:DNG393241 DXC393238:DXC393241 EGY393238:EGY393241 EQU393238:EQU393241 FAQ393238:FAQ393241 FKM393238:FKM393241 FUI393238:FUI393241 GEE393238:GEE393241 GOA393238:GOA393241 GXW393238:GXW393241 HHS393238:HHS393241 HRO393238:HRO393241 IBK393238:IBK393241 ILG393238:ILG393241 IVC393238:IVC393241 JEY393238:JEY393241 JOU393238:JOU393241 JYQ393238:JYQ393241 KIM393238:KIM393241 KSI393238:KSI393241 LCE393238:LCE393241 LMA393238:LMA393241 LVW393238:LVW393241 MFS393238:MFS393241 MPO393238:MPO393241 MZK393238:MZK393241 NJG393238:NJG393241 NTC393238:NTC393241 OCY393238:OCY393241 OMU393238:OMU393241 OWQ393238:OWQ393241 PGM393238:PGM393241 PQI393238:PQI393241 QAE393238:QAE393241 QKA393238:QKA393241 QTW393238:QTW393241 RDS393238:RDS393241 RNO393238:RNO393241 RXK393238:RXK393241 SHG393238:SHG393241 SRC393238:SRC393241 TAY393238:TAY393241 TKU393238:TKU393241 TUQ393238:TUQ393241 UEM393238:UEM393241 UOI393238:UOI393241 UYE393238:UYE393241 VIA393238:VIA393241 VRW393238:VRW393241 WBS393238:WBS393241 WLO393238:WLO393241 WVK393238:WVK393241 C458774:C458777 IY458774:IY458777 SU458774:SU458777 ACQ458774:ACQ458777 AMM458774:AMM458777 AWI458774:AWI458777 BGE458774:BGE458777 BQA458774:BQA458777 BZW458774:BZW458777 CJS458774:CJS458777 CTO458774:CTO458777 DDK458774:DDK458777 DNG458774:DNG458777 DXC458774:DXC458777 EGY458774:EGY458777 EQU458774:EQU458777 FAQ458774:FAQ458777 FKM458774:FKM458777 FUI458774:FUI458777 GEE458774:GEE458777 GOA458774:GOA458777 GXW458774:GXW458777 HHS458774:HHS458777 HRO458774:HRO458777 IBK458774:IBK458777 ILG458774:ILG458777 IVC458774:IVC458777 JEY458774:JEY458777 JOU458774:JOU458777 JYQ458774:JYQ458777 KIM458774:KIM458777 KSI458774:KSI458777 LCE458774:LCE458777 LMA458774:LMA458777 LVW458774:LVW458777 MFS458774:MFS458777 MPO458774:MPO458777 MZK458774:MZK458777 NJG458774:NJG458777 NTC458774:NTC458777 OCY458774:OCY458777 OMU458774:OMU458777 OWQ458774:OWQ458777 PGM458774:PGM458777 PQI458774:PQI458777 QAE458774:QAE458777 QKA458774:QKA458777 QTW458774:QTW458777 RDS458774:RDS458777 RNO458774:RNO458777 RXK458774:RXK458777 SHG458774:SHG458777 SRC458774:SRC458777 TAY458774:TAY458777 TKU458774:TKU458777 TUQ458774:TUQ458777 UEM458774:UEM458777 UOI458774:UOI458777 UYE458774:UYE458777 VIA458774:VIA458777 VRW458774:VRW458777 WBS458774:WBS458777 WLO458774:WLO458777 WVK458774:WVK458777 C524310:C524313 IY524310:IY524313 SU524310:SU524313 ACQ524310:ACQ524313 AMM524310:AMM524313 AWI524310:AWI524313 BGE524310:BGE524313 BQA524310:BQA524313 BZW524310:BZW524313 CJS524310:CJS524313 CTO524310:CTO524313 DDK524310:DDK524313 DNG524310:DNG524313 DXC524310:DXC524313 EGY524310:EGY524313 EQU524310:EQU524313 FAQ524310:FAQ524313 FKM524310:FKM524313 FUI524310:FUI524313 GEE524310:GEE524313 GOA524310:GOA524313 GXW524310:GXW524313 HHS524310:HHS524313 HRO524310:HRO524313 IBK524310:IBK524313 ILG524310:ILG524313 IVC524310:IVC524313 JEY524310:JEY524313 JOU524310:JOU524313 JYQ524310:JYQ524313 KIM524310:KIM524313 KSI524310:KSI524313 LCE524310:LCE524313 LMA524310:LMA524313 LVW524310:LVW524313 MFS524310:MFS524313 MPO524310:MPO524313 MZK524310:MZK524313 NJG524310:NJG524313 NTC524310:NTC524313 OCY524310:OCY524313 OMU524310:OMU524313 OWQ524310:OWQ524313 PGM524310:PGM524313 PQI524310:PQI524313 QAE524310:QAE524313 QKA524310:QKA524313 QTW524310:QTW524313 RDS524310:RDS524313 RNO524310:RNO524313 RXK524310:RXK524313 SHG524310:SHG524313 SRC524310:SRC524313 TAY524310:TAY524313 TKU524310:TKU524313 TUQ524310:TUQ524313 UEM524310:UEM524313 UOI524310:UOI524313 UYE524310:UYE524313 VIA524310:VIA524313 VRW524310:VRW524313 WBS524310:WBS524313 WLO524310:WLO524313 WVK524310:WVK524313 C589846:C589849 IY589846:IY589849 SU589846:SU589849 ACQ589846:ACQ589849 AMM589846:AMM589849 AWI589846:AWI589849 BGE589846:BGE589849 BQA589846:BQA589849 BZW589846:BZW589849 CJS589846:CJS589849 CTO589846:CTO589849 DDK589846:DDK589849 DNG589846:DNG589849 DXC589846:DXC589849 EGY589846:EGY589849 EQU589846:EQU589849 FAQ589846:FAQ589849 FKM589846:FKM589849 FUI589846:FUI589849 GEE589846:GEE589849 GOA589846:GOA589849 GXW589846:GXW589849 HHS589846:HHS589849 HRO589846:HRO589849 IBK589846:IBK589849 ILG589846:ILG589849 IVC589846:IVC589849 JEY589846:JEY589849 JOU589846:JOU589849 JYQ589846:JYQ589849 KIM589846:KIM589849 KSI589846:KSI589849 LCE589846:LCE589849 LMA589846:LMA589849 LVW589846:LVW589849 MFS589846:MFS589849 MPO589846:MPO589849 MZK589846:MZK589849 NJG589846:NJG589849 NTC589846:NTC589849 OCY589846:OCY589849 OMU589846:OMU589849 OWQ589846:OWQ589849 PGM589846:PGM589849 PQI589846:PQI589849 QAE589846:QAE589849 QKA589846:QKA589849 QTW589846:QTW589849 RDS589846:RDS589849 RNO589846:RNO589849 RXK589846:RXK589849 SHG589846:SHG589849 SRC589846:SRC589849 TAY589846:TAY589849 TKU589846:TKU589849 TUQ589846:TUQ589849 UEM589846:UEM589849 UOI589846:UOI589849 UYE589846:UYE589849 VIA589846:VIA589849 VRW589846:VRW589849 WBS589846:WBS589849 WLO589846:WLO589849 WVK589846:WVK589849 C655382:C655385 IY655382:IY655385 SU655382:SU655385 ACQ655382:ACQ655385 AMM655382:AMM655385 AWI655382:AWI655385 BGE655382:BGE655385 BQA655382:BQA655385 BZW655382:BZW655385 CJS655382:CJS655385 CTO655382:CTO655385 DDK655382:DDK655385 DNG655382:DNG655385 DXC655382:DXC655385 EGY655382:EGY655385 EQU655382:EQU655385 FAQ655382:FAQ655385 FKM655382:FKM655385 FUI655382:FUI655385 GEE655382:GEE655385 GOA655382:GOA655385 GXW655382:GXW655385 HHS655382:HHS655385 HRO655382:HRO655385 IBK655382:IBK655385 ILG655382:ILG655385 IVC655382:IVC655385 JEY655382:JEY655385 JOU655382:JOU655385 JYQ655382:JYQ655385 KIM655382:KIM655385 KSI655382:KSI655385 LCE655382:LCE655385 LMA655382:LMA655385 LVW655382:LVW655385 MFS655382:MFS655385 MPO655382:MPO655385 MZK655382:MZK655385 NJG655382:NJG655385 NTC655382:NTC655385 OCY655382:OCY655385 OMU655382:OMU655385 OWQ655382:OWQ655385 PGM655382:PGM655385 PQI655382:PQI655385 QAE655382:QAE655385 QKA655382:QKA655385 QTW655382:QTW655385 RDS655382:RDS655385 RNO655382:RNO655385 RXK655382:RXK655385 SHG655382:SHG655385 SRC655382:SRC655385 TAY655382:TAY655385 TKU655382:TKU655385 TUQ655382:TUQ655385 UEM655382:UEM655385 UOI655382:UOI655385 UYE655382:UYE655385 VIA655382:VIA655385 VRW655382:VRW655385 WBS655382:WBS655385 WLO655382:WLO655385 WVK655382:WVK655385 C720918:C720921 IY720918:IY720921 SU720918:SU720921 ACQ720918:ACQ720921 AMM720918:AMM720921 AWI720918:AWI720921 BGE720918:BGE720921 BQA720918:BQA720921 BZW720918:BZW720921 CJS720918:CJS720921 CTO720918:CTO720921 DDK720918:DDK720921 DNG720918:DNG720921 DXC720918:DXC720921 EGY720918:EGY720921 EQU720918:EQU720921 FAQ720918:FAQ720921 FKM720918:FKM720921 FUI720918:FUI720921 GEE720918:GEE720921 GOA720918:GOA720921 GXW720918:GXW720921 HHS720918:HHS720921 HRO720918:HRO720921 IBK720918:IBK720921 ILG720918:ILG720921 IVC720918:IVC720921 JEY720918:JEY720921 JOU720918:JOU720921 JYQ720918:JYQ720921 KIM720918:KIM720921 KSI720918:KSI720921 LCE720918:LCE720921 LMA720918:LMA720921 LVW720918:LVW720921 MFS720918:MFS720921 MPO720918:MPO720921 MZK720918:MZK720921 NJG720918:NJG720921 NTC720918:NTC720921 OCY720918:OCY720921 OMU720918:OMU720921 OWQ720918:OWQ720921 PGM720918:PGM720921 PQI720918:PQI720921 QAE720918:QAE720921 QKA720918:QKA720921 QTW720918:QTW720921 RDS720918:RDS720921 RNO720918:RNO720921 RXK720918:RXK720921 SHG720918:SHG720921 SRC720918:SRC720921 TAY720918:TAY720921 TKU720918:TKU720921 TUQ720918:TUQ720921 UEM720918:UEM720921 UOI720918:UOI720921 UYE720918:UYE720921 VIA720918:VIA720921 VRW720918:VRW720921 WBS720918:WBS720921 WLO720918:WLO720921 WVK720918:WVK720921 C786454:C786457 IY786454:IY786457 SU786454:SU786457 ACQ786454:ACQ786457 AMM786454:AMM786457 AWI786454:AWI786457 BGE786454:BGE786457 BQA786454:BQA786457 BZW786454:BZW786457 CJS786454:CJS786457 CTO786454:CTO786457 DDK786454:DDK786457 DNG786454:DNG786457 DXC786454:DXC786457 EGY786454:EGY786457 EQU786454:EQU786457 FAQ786454:FAQ786457 FKM786454:FKM786457 FUI786454:FUI786457 GEE786454:GEE786457 GOA786454:GOA786457 GXW786454:GXW786457 HHS786454:HHS786457 HRO786454:HRO786457 IBK786454:IBK786457 ILG786454:ILG786457 IVC786454:IVC786457 JEY786454:JEY786457 JOU786454:JOU786457 JYQ786454:JYQ786457 KIM786454:KIM786457 KSI786454:KSI786457 LCE786454:LCE786457 LMA786454:LMA786457 LVW786454:LVW786457 MFS786454:MFS786457 MPO786454:MPO786457 MZK786454:MZK786457 NJG786454:NJG786457 NTC786454:NTC786457 OCY786454:OCY786457 OMU786454:OMU786457 OWQ786454:OWQ786457 PGM786454:PGM786457 PQI786454:PQI786457 QAE786454:QAE786457 QKA786454:QKA786457 QTW786454:QTW786457 RDS786454:RDS786457 RNO786454:RNO786457 RXK786454:RXK786457 SHG786454:SHG786457 SRC786454:SRC786457 TAY786454:TAY786457 TKU786454:TKU786457 TUQ786454:TUQ786457 UEM786454:UEM786457 UOI786454:UOI786457 UYE786454:UYE786457 VIA786454:VIA786457 VRW786454:VRW786457 WBS786454:WBS786457 WLO786454:WLO786457 WVK786454:WVK786457 C851990:C851993 IY851990:IY851993 SU851990:SU851993 ACQ851990:ACQ851993 AMM851990:AMM851993 AWI851990:AWI851993 BGE851990:BGE851993 BQA851990:BQA851993 BZW851990:BZW851993 CJS851990:CJS851993 CTO851990:CTO851993 DDK851990:DDK851993 DNG851990:DNG851993 DXC851990:DXC851993 EGY851990:EGY851993 EQU851990:EQU851993 FAQ851990:FAQ851993 FKM851990:FKM851993 FUI851990:FUI851993 GEE851990:GEE851993 GOA851990:GOA851993 GXW851990:GXW851993 HHS851990:HHS851993 HRO851990:HRO851993 IBK851990:IBK851993 ILG851990:ILG851993 IVC851990:IVC851993 JEY851990:JEY851993 JOU851990:JOU851993 JYQ851990:JYQ851993 KIM851990:KIM851993 KSI851990:KSI851993 LCE851990:LCE851993 LMA851990:LMA851993 LVW851990:LVW851993 MFS851990:MFS851993 MPO851990:MPO851993 MZK851990:MZK851993 NJG851990:NJG851993 NTC851990:NTC851993 OCY851990:OCY851993 OMU851990:OMU851993 OWQ851990:OWQ851993 PGM851990:PGM851993 PQI851990:PQI851993 QAE851990:QAE851993 QKA851990:QKA851993 QTW851990:QTW851993 RDS851990:RDS851993 RNO851990:RNO851993 RXK851990:RXK851993 SHG851990:SHG851993 SRC851990:SRC851993 TAY851990:TAY851993 TKU851990:TKU851993 TUQ851990:TUQ851993 UEM851990:UEM851993 UOI851990:UOI851993 UYE851990:UYE851993 VIA851990:VIA851993 VRW851990:VRW851993 WBS851990:WBS851993 WLO851990:WLO851993 WVK851990:WVK851993 C917526:C917529 IY917526:IY917529 SU917526:SU917529 ACQ917526:ACQ917529 AMM917526:AMM917529 AWI917526:AWI917529 BGE917526:BGE917529 BQA917526:BQA917529 BZW917526:BZW917529 CJS917526:CJS917529 CTO917526:CTO917529 DDK917526:DDK917529 DNG917526:DNG917529 DXC917526:DXC917529 EGY917526:EGY917529 EQU917526:EQU917529 FAQ917526:FAQ917529 FKM917526:FKM917529 FUI917526:FUI917529 GEE917526:GEE917529 GOA917526:GOA917529 GXW917526:GXW917529 HHS917526:HHS917529 HRO917526:HRO917529 IBK917526:IBK917529 ILG917526:ILG917529 IVC917526:IVC917529 JEY917526:JEY917529 JOU917526:JOU917529 JYQ917526:JYQ917529 KIM917526:KIM917529 KSI917526:KSI917529 LCE917526:LCE917529 LMA917526:LMA917529 LVW917526:LVW917529 MFS917526:MFS917529 MPO917526:MPO917529 MZK917526:MZK917529 NJG917526:NJG917529 NTC917526:NTC917529 OCY917526:OCY917529 OMU917526:OMU917529 OWQ917526:OWQ917529 PGM917526:PGM917529 PQI917526:PQI917529 QAE917526:QAE917529 QKA917526:QKA917529 QTW917526:QTW917529 RDS917526:RDS917529 RNO917526:RNO917529 RXK917526:RXK917529 SHG917526:SHG917529 SRC917526:SRC917529 TAY917526:TAY917529 TKU917526:TKU917529 TUQ917526:TUQ917529 UEM917526:UEM917529 UOI917526:UOI917529 UYE917526:UYE917529 VIA917526:VIA917529 VRW917526:VRW917529 WBS917526:WBS917529 WLO917526:WLO917529 WVK917526:WVK917529 C983062:C983065 IY983062:IY983065 SU983062:SU983065 ACQ983062:ACQ983065 AMM983062:AMM983065 AWI983062:AWI983065 BGE983062:BGE983065 BQA983062:BQA983065 BZW983062:BZW983065 CJS983062:CJS983065 CTO983062:CTO983065 DDK983062:DDK983065 DNG983062:DNG983065 DXC983062:DXC983065 EGY983062:EGY983065 EQU983062:EQU983065 FAQ983062:FAQ983065 FKM983062:FKM983065 FUI983062:FUI983065 GEE983062:GEE983065 GOA983062:GOA983065 GXW983062:GXW983065 HHS983062:HHS983065 HRO983062:HRO983065 IBK983062:IBK983065 ILG983062:ILG983065 IVC983062:IVC983065 JEY983062:JEY983065 JOU983062:JOU983065 JYQ983062:JYQ983065 KIM983062:KIM983065 KSI983062:KSI983065 LCE983062:LCE983065 LMA983062:LMA983065 LVW983062:LVW983065 MFS983062:MFS983065 MPO983062:MPO983065 MZK983062:MZK983065 NJG983062:NJG983065 NTC983062:NTC983065 OCY983062:OCY983065 OMU983062:OMU983065 OWQ983062:OWQ983065 PGM983062:PGM983065 PQI983062:PQI983065 QAE983062:QAE983065 QKA983062:QKA983065 QTW983062:QTW983065 RDS983062:RDS983065 RNO983062:RNO983065 RXK983062:RXK983065 SHG983062:SHG983065 SRC983062:SRC983065 TAY983062:TAY983065 TKU983062:TKU983065 TUQ983062:TUQ983065 UEM983062:UEM983065 UOI983062:UOI983065 UYE983062:UYE983065 VIA983062:VIA983065 VRW983062:VRW983065 WBS983062:WBS983065 WLO983062:WLO983065 WVK983062:WVK983065 C14 IY14 SU14 ACQ14 AMM14 AWI14 BGE14 BQA14 BZW14 CJS14 CTO14 DDK14 DNG14 DXC14 EGY14 EQU14 FAQ14 FKM14 FUI14 GEE14 GOA14 GXW14 HHS14 HRO14 IBK14 ILG14 IVC14 JEY14 JOU14 JYQ14 KIM14 KSI14 LCE14 LMA14 LVW14 MFS14 MPO14 MZK14 NJG14 NTC14 OCY14 OMU14 OWQ14 PGM14 PQI14 QAE14 QKA14 QTW14 RDS14 RNO14 RXK14 SHG14 SRC14 TAY14 TKU14 TUQ14 UEM14 UOI14 UYE14 VIA14 VRW14 WBS14 WLO14 C25">
      <formula1>#REF!</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Tāme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Pēteris Sabļins</dc:creator>
  <cp:lastModifiedBy>Alīna Liepiņa</cp:lastModifiedBy>
  <dcterms:created xsi:type="dcterms:W3CDTF">2016-06-12T17:49:31Z</dcterms:created>
  <dcterms:modified xsi:type="dcterms:W3CDTF">2016-08-22T08:26:44Z</dcterms:modified>
</cp:coreProperties>
</file>